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lexcedis.sharepoint.com/Clienti/Clienti_Milano/S/SAE ITALIA SRL/2018/Regolamento e fasce di reddito AFAM/"/>
    </mc:Choice>
  </mc:AlternateContent>
  <bookViews>
    <workbookView xWindow="30735" yWindow="465" windowWidth="28020" windowHeight="21135" activeTab="2"/>
  </bookViews>
  <sheets>
    <sheet name="riepilogo" sheetId="1" r:id="rId1"/>
    <sheet name="patr.immob." sheetId="2" r:id="rId2"/>
    <sheet name="istruzioni patrimonio immobilia" sheetId="3" r:id="rId3"/>
    <sheet name="Foglio1" sheetId="4" state="hidden" r:id="rId4"/>
  </sheets>
  <definedNames>
    <definedName name="CategoriaFabbricati">Foglio1!$A$8:$A$18</definedName>
    <definedName name="percentualirivalut">Foglio1!$A$22:$A$23</definedName>
    <definedName name="Tipologiacasa">Foglio1!$A$2:$A$4</definedName>
    <definedName name="tipologiacasa1">Foglio1!$A$1:$A$4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2" l="1"/>
  <c r="F18" i="2"/>
  <c r="H18" i="2" s="1"/>
  <c r="I18" i="2"/>
  <c r="D19" i="2"/>
  <c r="F19" i="2" s="1"/>
  <c r="H19" i="2" s="1"/>
  <c r="J19" i="2" s="1"/>
  <c r="L19" i="2" s="1"/>
  <c r="I19" i="2"/>
  <c r="D20" i="2"/>
  <c r="F20" i="2"/>
  <c r="H20" i="2" s="1"/>
  <c r="J20" i="2" s="1"/>
  <c r="L20" i="2" s="1"/>
  <c r="I20" i="2"/>
  <c r="D21" i="2"/>
  <c r="F21" i="2" s="1"/>
  <c r="H21" i="2" s="1"/>
  <c r="J21" i="2" s="1"/>
  <c r="L21" i="2" s="1"/>
  <c r="I21" i="2"/>
  <c r="D24" i="2"/>
  <c r="F24" i="2" s="1"/>
  <c r="L24" i="2" s="1"/>
  <c r="L28" i="2" s="1"/>
  <c r="D25" i="2"/>
  <c r="F25" i="2"/>
  <c r="L25" i="2" s="1"/>
  <c r="D26" i="2"/>
  <c r="F26" i="2"/>
  <c r="L26" i="2"/>
  <c r="D27" i="2"/>
  <c r="F27" i="2" s="1"/>
  <c r="L27" i="2" s="1"/>
  <c r="D30" i="2"/>
  <c r="F30" i="2"/>
  <c r="H30" i="2"/>
  <c r="J30" i="2" s="1"/>
  <c r="D31" i="2"/>
  <c r="D34" i="2" s="1"/>
  <c r="F31" i="2"/>
  <c r="H31" i="2" s="1"/>
  <c r="J31" i="2" s="1"/>
  <c r="L31" i="2" s="1"/>
  <c r="D32" i="2"/>
  <c r="F32" i="2" s="1"/>
  <c r="H32" i="2" s="1"/>
  <c r="J32" i="2" s="1"/>
  <c r="L32" i="2" s="1"/>
  <c r="D33" i="2"/>
  <c r="F33" i="2" s="1"/>
  <c r="H33" i="2" s="1"/>
  <c r="J33" i="2" s="1"/>
  <c r="L33" i="2" s="1"/>
  <c r="D42" i="2"/>
  <c r="F42" i="2" s="1"/>
  <c r="I42" i="2"/>
  <c r="D43" i="2"/>
  <c r="F43" i="2"/>
  <c r="H43" i="2" s="1"/>
  <c r="J43" i="2" s="1"/>
  <c r="L43" i="2" s="1"/>
  <c r="I43" i="2"/>
  <c r="D44" i="2"/>
  <c r="F44" i="2" s="1"/>
  <c r="H44" i="2" s="1"/>
  <c r="J44" i="2" s="1"/>
  <c r="L44" i="2" s="1"/>
  <c r="I44" i="2"/>
  <c r="D45" i="2"/>
  <c r="F45" i="2"/>
  <c r="H45" i="2" s="1"/>
  <c r="J45" i="2" s="1"/>
  <c r="L45" i="2" s="1"/>
  <c r="I45" i="2"/>
  <c r="D48" i="2"/>
  <c r="F48" i="2"/>
  <c r="L48" i="2"/>
  <c r="D49" i="2"/>
  <c r="F49" i="2" s="1"/>
  <c r="D50" i="2"/>
  <c r="F50" i="2" s="1"/>
  <c r="L50" i="2" s="1"/>
  <c r="D51" i="2"/>
  <c r="F51" i="2"/>
  <c r="L51" i="2" s="1"/>
  <c r="D54" i="2"/>
  <c r="F54" i="2" s="1"/>
  <c r="H54" i="2" s="1"/>
  <c r="D55" i="2"/>
  <c r="F55" i="2" s="1"/>
  <c r="H55" i="2" s="1"/>
  <c r="J55" i="2" s="1"/>
  <c r="L55" i="2" s="1"/>
  <c r="D56" i="2"/>
  <c r="F56" i="2"/>
  <c r="H56" i="2"/>
  <c r="J56" i="2" s="1"/>
  <c r="L56" i="2" s="1"/>
  <c r="D57" i="2"/>
  <c r="F57" i="2"/>
  <c r="H57" i="2" s="1"/>
  <c r="J57" i="2" s="1"/>
  <c r="L57" i="2" s="1"/>
  <c r="D66" i="2"/>
  <c r="F66" i="2"/>
  <c r="H66" i="2" s="1"/>
  <c r="J66" i="2" s="1"/>
  <c r="L66" i="2" s="1"/>
  <c r="I66" i="2"/>
  <c r="I67" i="2"/>
  <c r="D67" i="2"/>
  <c r="F67" i="2"/>
  <c r="H67" i="2"/>
  <c r="J67" i="2" s="1"/>
  <c r="L67" i="2" s="1"/>
  <c r="I68" i="2"/>
  <c r="D68" i="2"/>
  <c r="F68" i="2" s="1"/>
  <c r="H68" i="2" s="1"/>
  <c r="J68" i="2" s="1"/>
  <c r="L68" i="2" s="1"/>
  <c r="I69" i="2"/>
  <c r="D69" i="2"/>
  <c r="F69" i="2"/>
  <c r="H69" i="2"/>
  <c r="J69" i="2" s="1"/>
  <c r="L69" i="2" s="1"/>
  <c r="D72" i="2"/>
  <c r="F72" i="2" s="1"/>
  <c r="D73" i="2"/>
  <c r="F73" i="2"/>
  <c r="L73" i="2" s="1"/>
  <c r="D74" i="2"/>
  <c r="F74" i="2"/>
  <c r="L74" i="2"/>
  <c r="D75" i="2"/>
  <c r="F75" i="2" s="1"/>
  <c r="L75" i="2" s="1"/>
  <c r="D78" i="2"/>
  <c r="F78" i="2"/>
  <c r="H78" i="2"/>
  <c r="J78" i="2" s="1"/>
  <c r="D79" i="2"/>
  <c r="F79" i="2"/>
  <c r="D80" i="2"/>
  <c r="F80" i="2" s="1"/>
  <c r="H80" i="2" s="1"/>
  <c r="J80" i="2" s="1"/>
  <c r="L80" i="2"/>
  <c r="D81" i="2"/>
  <c r="F81" i="2" s="1"/>
  <c r="H81" i="2" s="1"/>
  <c r="J81" i="2" s="1"/>
  <c r="L81" i="2" s="1"/>
  <c r="E32" i="1"/>
  <c r="E33" i="1"/>
  <c r="E34" i="1"/>
  <c r="B22" i="1"/>
  <c r="C22" i="1"/>
  <c r="D22" i="1"/>
  <c r="E21" i="1"/>
  <c r="E20" i="1"/>
  <c r="E19" i="1"/>
  <c r="E18" i="1"/>
  <c r="B76" i="2"/>
  <c r="B28" i="2"/>
  <c r="B22" i="2"/>
  <c r="B70" i="2"/>
  <c r="B52" i="2"/>
  <c r="D28" i="2"/>
  <c r="F28" i="2"/>
  <c r="B82" i="2"/>
  <c r="B58" i="2"/>
  <c r="D82" i="2"/>
  <c r="F58" i="2"/>
  <c r="B46" i="2"/>
  <c r="B34" i="2"/>
  <c r="D22" i="2"/>
  <c r="D34" i="1"/>
  <c r="C34" i="1"/>
  <c r="B34" i="1"/>
  <c r="D46" i="2"/>
  <c r="H70" i="2"/>
  <c r="J34" i="2" l="1"/>
  <c r="L30" i="2"/>
  <c r="L34" i="2" s="1"/>
  <c r="B27" i="1" s="1"/>
  <c r="L78" i="2"/>
  <c r="L82" i="2" s="1"/>
  <c r="J82" i="2"/>
  <c r="J70" i="2"/>
  <c r="L72" i="2"/>
  <c r="L76" i="2" s="1"/>
  <c r="F76" i="2"/>
  <c r="L70" i="2"/>
  <c r="D26" i="1" s="1"/>
  <c r="H58" i="2"/>
  <c r="J54" i="2"/>
  <c r="L49" i="2"/>
  <c r="F52" i="2"/>
  <c r="H22" i="2"/>
  <c r="J18" i="2"/>
  <c r="E22" i="1"/>
  <c r="H79" i="2"/>
  <c r="J79" i="2" s="1"/>
  <c r="L79" i="2" s="1"/>
  <c r="F82" i="2"/>
  <c r="L52" i="2"/>
  <c r="H42" i="2"/>
  <c r="F46" i="2"/>
  <c r="D70" i="2"/>
  <c r="D58" i="2"/>
  <c r="F22" i="2"/>
  <c r="F70" i="2"/>
  <c r="D76" i="2"/>
  <c r="H34" i="2"/>
  <c r="H82" i="2"/>
  <c r="F34" i="2"/>
  <c r="D52" i="2"/>
  <c r="J42" i="2" l="1"/>
  <c r="H46" i="2"/>
  <c r="D28" i="1"/>
  <c r="D36" i="1" s="1"/>
  <c r="D27" i="1"/>
  <c r="L84" i="2"/>
  <c r="J22" i="2"/>
  <c r="L18" i="2"/>
  <c r="L22" i="2" s="1"/>
  <c r="L54" i="2"/>
  <c r="L58" i="2" s="1"/>
  <c r="J58" i="2"/>
  <c r="C27" i="1" l="1"/>
  <c r="E27" i="1" s="1"/>
  <c r="L60" i="2"/>
  <c r="B26" i="1"/>
  <c r="L36" i="2"/>
  <c r="L42" i="2"/>
  <c r="L46" i="2" s="1"/>
  <c r="C26" i="1" s="1"/>
  <c r="C28" i="1" s="1"/>
  <c r="C36" i="1" s="1"/>
  <c r="J46" i="2"/>
  <c r="E26" i="1" l="1"/>
  <c r="B28" i="1"/>
  <c r="E28" i="1" l="1"/>
  <c r="E36" i="1" s="1"/>
  <c r="B36" i="1"/>
</calcChain>
</file>

<file path=xl/sharedStrings.xml><?xml version="1.0" encoding="utf-8"?>
<sst xmlns="http://schemas.openxmlformats.org/spreadsheetml/2006/main" count="244" uniqueCount="115">
  <si>
    <t>CALCOLO PATRIMONIO IMMOBILIARE</t>
  </si>
  <si>
    <t>FABBRICATI</t>
  </si>
  <si>
    <t>Categorie A (escluso A/10), C/2, C/6 e C/7</t>
  </si>
  <si>
    <t>coefficiente 160</t>
  </si>
  <si>
    <t>Categorie B, C/3, C/4 e C/5</t>
  </si>
  <si>
    <t>coefficiente 140</t>
  </si>
  <si>
    <t xml:space="preserve">Categoria A/10 (uffici) </t>
  </si>
  <si>
    <t>coefficiente 80</t>
  </si>
  <si>
    <t>Categoria C/1 (negozi)</t>
  </si>
  <si>
    <t>coefficiente 55</t>
  </si>
  <si>
    <t xml:space="preserve">Categorie D (destinazione speciale) (escluso D/5) </t>
  </si>
  <si>
    <t>coefficiente 65</t>
  </si>
  <si>
    <t xml:space="preserve">Categoria D/5 </t>
  </si>
  <si>
    <t>Tabella riassuntiva:</t>
  </si>
  <si>
    <t>CATEGORIA FABBRICATO</t>
  </si>
  <si>
    <t>VALORE CATASTALE</t>
  </si>
  <si>
    <t>Fabbricati con categoria catastale A (escluso A/10), C/2, C/6 e C/7</t>
  </si>
  <si>
    <t>Rendita catastale</t>
  </si>
  <si>
    <t>Fabbricati con categoria catastale A/10 (uffici)</t>
  </si>
  <si>
    <t>Fabbricati con categoria catastale B, C/3, C/4 e C/5</t>
  </si>
  <si>
    <t>Fabbricati con categoria catastale C/1 (negozi)</t>
  </si>
  <si>
    <t>Categorie D (destinazione speciale) (escluso D/5)</t>
  </si>
  <si>
    <t>Categorie D/5</t>
  </si>
  <si>
    <t>La quota di reddito considerata ai fini della determinazione della fascia contributiva viene conteggiata come di seguito:</t>
  </si>
  <si>
    <t>Il calcolo viene applicato anche sull'abitazione in comodato d'uso.</t>
  </si>
  <si>
    <t>TERRENI</t>
  </si>
  <si>
    <t>Prima casa con mutuo</t>
  </si>
  <si>
    <t>Prima casa senza mutuo</t>
  </si>
  <si>
    <t>Categoria A</t>
  </si>
  <si>
    <t>Categoria C/2</t>
  </si>
  <si>
    <t>Categoria C/6</t>
  </si>
  <si>
    <t>Categoria C/7</t>
  </si>
  <si>
    <t>Categoria B</t>
  </si>
  <si>
    <t>Categoria C/3</t>
  </si>
  <si>
    <t>Categoria C/4</t>
  </si>
  <si>
    <t>Categoria C/5</t>
  </si>
  <si>
    <t>Categoria A/10</t>
  </si>
  <si>
    <t>Categoria C/1</t>
  </si>
  <si>
    <t>Categoria D</t>
  </si>
  <si>
    <t>Categoria D/5</t>
  </si>
  <si>
    <t>STUDENTE</t>
  </si>
  <si>
    <t>PATRIMONIO IMMOBILIARE</t>
  </si>
  <si>
    <t>RIEPILOGO SITUAZIONE ECONOMICA E PATRIMONIALE</t>
  </si>
  <si>
    <t>PATRIMONIO IMMOBILIARE PADRE</t>
  </si>
  <si>
    <t>Per individuare la fascia di contribuzione secondo il metodo di valutazione stabilito dall'Accademia considerare:</t>
  </si>
  <si>
    <t>Categoria Fabbricato</t>
  </si>
  <si>
    <t xml:space="preserve">* somma dei redditi lordi di tutti i componenti del nucleo familiare di appartenenza e di provenienza redditi a tassazione separata e i redditi </t>
  </si>
  <si>
    <t xml:space="preserve">   che per loro natura non sono inclusi nelle dichiarazioni dei redditi, (compresi i redditi fiscalmente esenti, i redditi soggetti a imposta sostitutiva)</t>
  </si>
  <si>
    <t>% Possesso</t>
  </si>
  <si>
    <t>Rendita proporzionata alla % di possesso</t>
  </si>
  <si>
    <t>Giorni di possesso</t>
  </si>
  <si>
    <t>Rendita proporzionata al tempo del possesso</t>
  </si>
  <si>
    <t>Coeff. Rival.</t>
  </si>
  <si>
    <t>Rendita rivalutata</t>
  </si>
  <si>
    <t>Coefficiente</t>
  </si>
  <si>
    <t>Valore catastale</t>
  </si>
  <si>
    <t>%</t>
  </si>
  <si>
    <t xml:space="preserve">* con riferimento al patrimonio immobiliare, la quota di reddito emergente dal modulo “Patrimonio Immobiliare” </t>
  </si>
  <si>
    <t>* con riferimento al patrimonio mobiliare, il 5% del totale del Patrimonio Mobiliare</t>
  </si>
  <si>
    <t>* importi in Euro</t>
  </si>
  <si>
    <t>NB. Compilare SOLO le celle blu</t>
  </si>
  <si>
    <t>Valore per determinazione contribuzione</t>
  </si>
  <si>
    <t>SITUAZIONE ECONOMICA</t>
  </si>
  <si>
    <t>Padre</t>
  </si>
  <si>
    <t>Madre</t>
  </si>
  <si>
    <t>Altri membri della famiglia</t>
  </si>
  <si>
    <t>Totale situazione economica del nucleo familiare</t>
  </si>
  <si>
    <t>Reddito da altra documentazione</t>
  </si>
  <si>
    <t xml:space="preserve">Totale situazione economica </t>
  </si>
  <si>
    <t>SITUAZIONE PATRIMONIO IMMOBILIARE</t>
  </si>
  <si>
    <t>Totale patrimonio immobiliare del nucleo familiare</t>
  </si>
  <si>
    <t xml:space="preserve">Fabbricati </t>
  </si>
  <si>
    <t xml:space="preserve">Terreni </t>
  </si>
  <si>
    <t xml:space="preserve">Totale Patrimonio immobiliare </t>
  </si>
  <si>
    <t>SITUAZIONE PATRIMONIO MOBILIARE</t>
  </si>
  <si>
    <t>Totale patrimonio mobiliare del nucleo familiare 5%</t>
  </si>
  <si>
    <t xml:space="preserve">Conti bancari e postali </t>
  </si>
  <si>
    <t xml:space="preserve">Altri Investimenti </t>
  </si>
  <si>
    <t>Totale Patrimonio mobiliare</t>
  </si>
  <si>
    <t>Totale redditi</t>
  </si>
  <si>
    <t>Totale</t>
  </si>
  <si>
    <t>Categoria Terreno</t>
  </si>
  <si>
    <t>Reddito proporzionato alla % di possesso</t>
  </si>
  <si>
    <t>Reddito proporzionato al tempo del possesso</t>
  </si>
  <si>
    <t>Totale Patrimonio Immobiliare Padre</t>
  </si>
  <si>
    <t>PATRIMONIO IMMOBILIARE MADRE</t>
  </si>
  <si>
    <t>Totale Patrimonio Immobiliare Madre</t>
  </si>
  <si>
    <t>PATRIMONIO IMMOBILIARE ALTRI MEMBRI DELLA FAMIGLIA</t>
  </si>
  <si>
    <t xml:space="preserve">Totale Patrimonio Immobiliare Altri membri </t>
  </si>
  <si>
    <t>·         La rendita catastale rilevabile dal modello 730 quadro RB, dal modello UNICO Persone Fisiche quadro RB o da visura catastale.</t>
  </si>
  <si>
    <r>
      <t xml:space="preserve">·         La rendita catastale deve essere rivalutata del 5% e poi moltiplicata per un </t>
    </r>
    <r>
      <rPr>
        <b/>
        <sz val="11"/>
        <rFont val="Arial"/>
        <family val="2"/>
      </rPr>
      <t>coefficiente</t>
    </r>
    <r>
      <rPr>
        <sz val="11"/>
        <color rgb="FF000000"/>
        <rFont val="Arial"/>
        <family val="2"/>
      </rPr>
      <t xml:space="preserve"> che si differenzia a seconda della categoria del fabbricato:</t>
    </r>
  </si>
  <si>
    <r>
      <t xml:space="preserve">Per il corretto conteggio del valore dei </t>
    </r>
    <r>
      <rPr>
        <b/>
        <sz val="11"/>
        <color rgb="FF000000"/>
        <rFont val="Arial"/>
        <family val="2"/>
      </rPr>
      <t xml:space="preserve">fabbricati, </t>
    </r>
    <r>
      <rPr>
        <sz val="11"/>
        <color rgb="FF000000"/>
        <rFont val="Arial"/>
        <family val="2"/>
      </rPr>
      <t>si vogliano considerare:</t>
    </r>
  </si>
  <si>
    <r>
      <t xml:space="preserve">Per il corretto conteggio del valore dei </t>
    </r>
    <r>
      <rPr>
        <b/>
        <sz val="11"/>
        <color rgb="FF000000"/>
        <rFont val="Arial"/>
        <family val="2"/>
      </rPr>
      <t xml:space="preserve">terreni, </t>
    </r>
    <r>
      <rPr>
        <sz val="11"/>
        <color rgb="FF000000"/>
        <rFont val="Arial"/>
        <family val="2"/>
      </rPr>
      <t>si vogliano considerare:</t>
    </r>
  </si>
  <si>
    <t>Reddito Unico PF</t>
  </si>
  <si>
    <t>Reddito CU</t>
  </si>
  <si>
    <t>Reddito Modello 730</t>
  </si>
  <si>
    <t>Ulteriore Coeff. Rival.</t>
  </si>
  <si>
    <t>·         il reddito dominicale rilevabile dal modello 730 quadro RA, dal modello UNICO Persone Fisiche quadro RA o da visura catastale.</t>
  </si>
  <si>
    <t>·         il reddito dominicale deve essere rivalutato dell' 80% e poi ulteriorimente rivalutato del 30%.</t>
  </si>
  <si>
    <t xml:space="preserve">Reddito dominicale </t>
  </si>
  <si>
    <t>·         per i Paesi appartenenti alla Unione europea o in Paesi aderenti allo Spazio economico europeo (Norvegia e Islanda) che garantiscono un adeguato scambio di informazioni, il valore da utilizzare è prioritariamente quello catastale, così come è determinato e rivalutato nel Paese in cui l’immobile è situato, per l’assolvimento di imposte di natura reddituale o patrimoniale, oppure di altre imposte determinate sulla base del valore degli immobili, anche se gli immobili sono pervenuti per successione o donazione. In mancanza del valore catastale, si fa riferimento al costo che risulta dall’atto di acquisto e, in assenza, al valore di mercato rilevabile nel luogo in cui è situato l’immobile.</t>
  </si>
  <si>
    <t>·         per gli altri Stati, il valore dell’immobile è costituito dal costo risultante dall'atto di acquisto o dai contratti e, in mancanza, dal valore di mercato rilevabile nel luogo in cui è situato l'immobile.</t>
  </si>
  <si>
    <t>Tali valori sono altresì rilevabili dal modello UNICO Persone Fische quadro RW.</t>
  </si>
  <si>
    <t>Fabbricato detenuto all'estero</t>
  </si>
  <si>
    <t>FABBRICATI SITUATI ALL'ESTERO</t>
  </si>
  <si>
    <r>
      <t xml:space="preserve">Per il corretto conteggio del valore dei </t>
    </r>
    <r>
      <rPr>
        <b/>
        <sz val="11"/>
        <color rgb="FF000000"/>
        <rFont val="Arial"/>
        <family val="2"/>
      </rPr>
      <t>fabbricati situati all'estero</t>
    </r>
    <r>
      <rPr>
        <sz val="11"/>
        <color rgb="FF000000"/>
        <rFont val="Arial"/>
        <family val="2"/>
      </rPr>
      <t xml:space="preserve">, si vogliano considerare: </t>
    </r>
  </si>
  <si>
    <t>Categoria Fabbricato detenuto all'estero</t>
  </si>
  <si>
    <t>Valore proporzionato alla % di possesso</t>
  </si>
  <si>
    <t>Valore proporzionato al tempo del possesso</t>
  </si>
  <si>
    <t>Rendita catastale (+ rivalutazione 5%) X 160</t>
  </si>
  <si>
    <t>Rendita catastale (+ rivalutazione 5%) X 140</t>
  </si>
  <si>
    <t>Rendita catastale (+ rivalutazione 5%) X 55</t>
  </si>
  <si>
    <t>Rendita catastale (+ rivalutazione 5%) X 80</t>
  </si>
  <si>
    <t>Rendita catastale (+ rivalutazione 5%) X 65</t>
  </si>
  <si>
    <t>·   il 10% del valore catastale.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</si>
</sst>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"/>
  </numFmts>
  <fonts count="22" x14ac:knownFonts="1">
    <font>
      <sz val="11"/>
      <color rgb="FF000000"/>
      <name val="Calibri"/>
    </font>
    <font>
      <sz val="11"/>
      <color rgb="FF000000"/>
      <name val="Arial"/>
      <family val="2"/>
    </font>
    <font>
      <sz val="11"/>
      <name val="Arial"/>
      <family val="2"/>
    </font>
    <font>
      <b/>
      <u/>
      <sz val="15"/>
      <color rgb="FF000000"/>
      <name val="Arial"/>
      <family val="2"/>
    </font>
    <font>
      <b/>
      <u/>
      <sz val="11"/>
      <color rgb="FF000000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</font>
    <font>
      <sz val="22"/>
      <color rgb="FF000000"/>
      <name val="Arial"/>
      <family val="2"/>
    </font>
    <font>
      <sz val="11"/>
      <name val="Arial"/>
      <family val="2"/>
    </font>
    <font>
      <b/>
      <sz val="15"/>
      <color rgb="FF000000"/>
      <name val="Arial"/>
      <family val="2"/>
    </font>
    <font>
      <b/>
      <u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rgb="FF1C2024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8D8D8"/>
        <bgColor rgb="FFD8D8D8"/>
      </patternFill>
    </fill>
    <fill>
      <patternFill patternType="solid">
        <fgColor rgb="FFFF9900"/>
        <bgColor rgb="FFFF9900"/>
      </patternFill>
    </fill>
    <fill>
      <patternFill patternType="solid">
        <fgColor rgb="FFFCE5CD"/>
        <bgColor rgb="FFFCE5CD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2" fontId="0" fillId="0" borderId="0" xfId="0" applyNumberFormat="1" applyFont="1"/>
    <xf numFmtId="9" fontId="0" fillId="0" borderId="0" xfId="0" applyNumberFormat="1" applyFont="1"/>
    <xf numFmtId="0" fontId="11" fillId="0" borderId="0" xfId="0" applyFont="1"/>
    <xf numFmtId="0" fontId="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4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164" fontId="15" fillId="4" borderId="9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1" fontId="15" fillId="4" borderId="9" xfId="0" applyNumberFormat="1" applyFont="1" applyFill="1" applyBorder="1" applyAlignment="1">
      <alignment horizontal="center" vertical="top" wrapText="1"/>
    </xf>
    <xf numFmtId="0" fontId="1" fillId="0" borderId="0" xfId="0" applyFont="1" applyAlignment="1"/>
    <xf numFmtId="0" fontId="1" fillId="3" borderId="9" xfId="0" applyFont="1" applyFill="1" applyBorder="1"/>
    <xf numFmtId="0" fontId="15" fillId="5" borderId="9" xfId="0" applyFont="1" applyFill="1" applyBorder="1" applyAlignment="1">
      <alignment horizontal="center" vertical="top" wrapText="1"/>
    </xf>
    <xf numFmtId="164" fontId="1" fillId="3" borderId="9" xfId="0" applyNumberFormat="1" applyFont="1" applyFill="1" applyBorder="1" applyAlignment="1"/>
    <xf numFmtId="0" fontId="0" fillId="0" borderId="0" xfId="0" applyFont="1" applyAlignment="1">
      <alignment vertical="top" wrapText="1"/>
    </xf>
    <xf numFmtId="0" fontId="1" fillId="0" borderId="9" xfId="0" applyFont="1" applyBorder="1" applyAlignment="1">
      <alignment vertical="top" wrapText="1"/>
    </xf>
    <xf numFmtId="164" fontId="1" fillId="3" borderId="9" xfId="0" applyNumberFormat="1" applyFont="1" applyFill="1" applyBorder="1" applyAlignment="1">
      <alignment vertical="top" wrapText="1"/>
    </xf>
    <xf numFmtId="164" fontId="1" fillId="3" borderId="9" xfId="0" applyNumberFormat="1" applyFont="1" applyFill="1" applyBorder="1" applyAlignment="1">
      <alignment vertical="top" wrapText="1"/>
    </xf>
    <xf numFmtId="164" fontId="1" fillId="0" borderId="9" xfId="0" applyNumberFormat="1" applyFont="1" applyBorder="1"/>
    <xf numFmtId="164" fontId="1" fillId="6" borderId="9" xfId="0" applyNumberFormat="1" applyFont="1" applyFill="1" applyBorder="1" applyAlignment="1">
      <alignment vertical="top" wrapText="1"/>
    </xf>
    <xf numFmtId="0" fontId="1" fillId="3" borderId="9" xfId="0" applyFont="1" applyFill="1" applyBorder="1" applyAlignment="1"/>
    <xf numFmtId="0" fontId="15" fillId="0" borderId="9" xfId="0" applyFont="1" applyBorder="1" applyAlignment="1">
      <alignment vertical="top" wrapText="1"/>
    </xf>
    <xf numFmtId="9" fontId="1" fillId="3" borderId="9" xfId="0" applyNumberFormat="1" applyFont="1" applyFill="1" applyBorder="1" applyAlignment="1"/>
    <xf numFmtId="164" fontId="15" fillId="0" borderId="9" xfId="0" applyNumberFormat="1" applyFont="1" applyBorder="1" applyAlignment="1">
      <alignment vertical="top" wrapText="1"/>
    </xf>
    <xf numFmtId="164" fontId="15" fillId="6" borderId="9" xfId="0" applyNumberFormat="1" applyFont="1" applyFill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1" fontId="1" fillId="0" borderId="9" xfId="0" applyNumberFormat="1" applyFont="1" applyBorder="1" applyAlignment="1">
      <alignment horizontal="right"/>
    </xf>
    <xf numFmtId="164" fontId="1" fillId="0" borderId="0" xfId="0" applyNumberFormat="1" applyFont="1" applyAlignment="1">
      <alignment vertical="top" wrapText="1"/>
    </xf>
    <xf numFmtId="164" fontId="1" fillId="3" borderId="9" xfId="0" applyNumberFormat="1" applyFont="1" applyFill="1" applyBorder="1"/>
    <xf numFmtId="9" fontId="1" fillId="3" borderId="9" xfId="0" applyNumberFormat="1" applyFont="1" applyFill="1" applyBorder="1"/>
    <xf numFmtId="0" fontId="15" fillId="6" borderId="9" xfId="0" applyFont="1" applyFill="1" applyBorder="1" applyAlignment="1">
      <alignment vertical="top" wrapText="1"/>
    </xf>
    <xf numFmtId="0" fontId="15" fillId="0" borderId="9" xfId="0" applyFont="1" applyBorder="1"/>
    <xf numFmtId="164" fontId="15" fillId="0" borderId="9" xfId="0" applyNumberFormat="1" applyFont="1" applyBorder="1"/>
    <xf numFmtId="1" fontId="15" fillId="0" borderId="9" xfId="0" applyNumberFormat="1" applyFont="1" applyBorder="1" applyAlignment="1">
      <alignment horizontal="right"/>
    </xf>
    <xf numFmtId="0" fontId="15" fillId="0" borderId="0" xfId="0" applyFont="1"/>
    <xf numFmtId="164" fontId="15" fillId="0" borderId="0" xfId="0" applyNumberFormat="1" applyFont="1"/>
    <xf numFmtId="1" fontId="15" fillId="0" borderId="0" xfId="0" applyNumberFormat="1" applyFont="1" applyAlignment="1">
      <alignment horizontal="right"/>
    </xf>
    <xf numFmtId="0" fontId="15" fillId="6" borderId="9" xfId="0" applyFont="1" applyFill="1" applyBorder="1"/>
    <xf numFmtId="164" fontId="15" fillId="6" borderId="9" xfId="0" applyNumberFormat="1" applyFont="1" applyFill="1" applyBorder="1"/>
    <xf numFmtId="1" fontId="15" fillId="6" borderId="9" xfId="0" applyNumberFormat="1" applyFont="1" applyFill="1" applyBorder="1" applyAlignment="1">
      <alignment horizontal="right"/>
    </xf>
    <xf numFmtId="0" fontId="0" fillId="0" borderId="0" xfId="0" applyFont="1" applyAlignment="1"/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8" fillId="0" borderId="0" xfId="0" applyFont="1"/>
    <xf numFmtId="0" fontId="16" fillId="0" borderId="0" xfId="0" applyFont="1"/>
    <xf numFmtId="0" fontId="16" fillId="0" borderId="9" xfId="0" applyFont="1" applyBorder="1" applyAlignment="1">
      <alignment vertical="top" wrapText="1"/>
    </xf>
    <xf numFmtId="43" fontId="0" fillId="0" borderId="0" xfId="0" applyNumberFormat="1" applyFont="1" applyAlignment="1"/>
    <xf numFmtId="164" fontId="17" fillId="4" borderId="9" xfId="0" applyNumberFormat="1" applyFont="1" applyFill="1" applyBorder="1" applyAlignment="1">
      <alignment horizontal="center" vertical="top" wrapText="1"/>
    </xf>
    <xf numFmtId="0" fontId="17" fillId="4" borderId="9" xfId="0" applyFont="1" applyFill="1" applyBorder="1" applyAlignment="1">
      <alignment horizontal="center" vertical="top" wrapText="1"/>
    </xf>
    <xf numFmtId="9" fontId="1" fillId="0" borderId="9" xfId="0" applyNumberFormat="1" applyFont="1" applyBorder="1"/>
    <xf numFmtId="0" fontId="16" fillId="0" borderId="9" xfId="0" applyFont="1" applyBorder="1"/>
    <xf numFmtId="0" fontId="1" fillId="0" borderId="0" xfId="0" applyFont="1" applyAlignment="1">
      <alignment horizontal="left" vertical="top" wrapText="1"/>
    </xf>
    <xf numFmtId="0" fontId="4" fillId="0" borderId="0" xfId="0" applyFont="1"/>
    <xf numFmtId="0" fontId="20" fillId="0" borderId="0" xfId="0" applyFont="1" applyAlignment="1">
      <alignment horizontal="left" vertical="center" wrapText="1" indent="1"/>
    </xf>
    <xf numFmtId="0" fontId="1" fillId="0" borderId="9" xfId="0" applyFont="1" applyFill="1" applyBorder="1"/>
    <xf numFmtId="9" fontId="1" fillId="0" borderId="9" xfId="1" applyFont="1" applyBorder="1" applyAlignment="1">
      <alignment horizontal="right"/>
    </xf>
    <xf numFmtId="0" fontId="7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9" fontId="1" fillId="3" borderId="9" xfId="1" applyFont="1" applyFill="1" applyBorder="1" applyAlignment="1"/>
    <xf numFmtId="9" fontId="1" fillId="3" borderId="9" xfId="1" applyNumberFormat="1" applyFont="1" applyFill="1" applyBorder="1" applyAlignment="1"/>
    <xf numFmtId="9" fontId="1" fillId="3" borderId="9" xfId="1" applyFont="1" applyFill="1" applyBorder="1"/>
    <xf numFmtId="164" fontId="1" fillId="3" borderId="7" xfId="0" applyNumberFormat="1" applyFont="1" applyFill="1" applyBorder="1" applyAlignment="1">
      <alignment vertical="top" wrapText="1"/>
    </xf>
    <xf numFmtId="0" fontId="8" fillId="0" borderId="8" xfId="0" applyFont="1" applyBorder="1"/>
    <xf numFmtId="0" fontId="16" fillId="0" borderId="0" xfId="0" applyFont="1" applyAlignment="1">
      <alignment horizontal="left" vertical="top" wrapText="1"/>
    </xf>
    <xf numFmtId="0" fontId="16" fillId="0" borderId="0" xfId="0" applyFont="1" applyAlignment="1"/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8" fillId="0" borderId="6" xfId="0" applyFont="1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6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19050</xdr:rowOff>
    </xdr:to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1848556</xdr:colOff>
      <xdr:row>7</xdr:row>
      <xdr:rowOff>56443</xdr:rowOff>
    </xdr:to>
    <xdr:pic>
      <xdr:nvPicPr>
        <xdr:cNvPr id="4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48556" cy="1439332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1314450</xdr:colOff>
      <xdr:row>6</xdr:row>
      <xdr:rowOff>53686</xdr:rowOff>
    </xdr:to>
    <xdr:pic>
      <xdr:nvPicPr>
        <xdr:cNvPr id="4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81150" cy="11966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GridLines="0" topLeftCell="A2" zoomScale="110" zoomScaleNormal="110" zoomScaleSheetLayoutView="85" zoomScalePageLayoutView="110" workbookViewId="0">
      <selection activeCell="D33" sqref="D33"/>
    </sheetView>
  </sheetViews>
  <sheetFormatPr defaultColWidth="14.42578125" defaultRowHeight="15" customHeight="1" x14ac:dyDescent="0.25"/>
  <cols>
    <col min="1" max="1" width="31.28515625" customWidth="1"/>
    <col min="2" max="4" width="19.42578125" customWidth="1"/>
    <col min="5" max="5" width="23.140625" customWidth="1"/>
    <col min="6" max="8" width="8.42578125" customWidth="1"/>
  </cols>
  <sheetData>
    <row r="1" spans="1:8" ht="93.7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x14ac:dyDescent="0.25">
      <c r="A2" s="17"/>
      <c r="B2" s="17"/>
      <c r="C2" s="17"/>
      <c r="D2" s="17"/>
      <c r="E2" s="17"/>
      <c r="F2" s="17"/>
      <c r="G2" s="17"/>
      <c r="H2" s="17"/>
    </row>
    <row r="3" spans="1:8" x14ac:dyDescent="0.25">
      <c r="A3" s="1"/>
      <c r="B3" s="1"/>
      <c r="C3" s="1"/>
      <c r="D3" s="1"/>
      <c r="E3" s="1"/>
      <c r="F3" s="17"/>
      <c r="G3" s="17"/>
      <c r="H3" s="17"/>
    </row>
    <row r="4" spans="1:8" ht="19.5" x14ac:dyDescent="0.3">
      <c r="A4" s="18" t="s">
        <v>40</v>
      </c>
      <c r="B4" s="90"/>
      <c r="C4" s="91"/>
      <c r="D4" s="1"/>
      <c r="E4" s="1"/>
      <c r="F4" s="17"/>
      <c r="G4" s="17"/>
      <c r="H4" s="17"/>
    </row>
    <row r="5" spans="1:8" x14ac:dyDescent="0.25">
      <c r="A5" s="1"/>
      <c r="B5" s="1"/>
      <c r="C5" s="1"/>
      <c r="D5" s="1"/>
      <c r="E5" s="1"/>
      <c r="F5" s="17"/>
      <c r="G5" s="17"/>
      <c r="H5" s="17"/>
    </row>
    <row r="6" spans="1:8" x14ac:dyDescent="0.25">
      <c r="A6" s="20" t="s">
        <v>42</v>
      </c>
      <c r="B6" s="1"/>
      <c r="C6" s="1"/>
      <c r="D6" s="1"/>
      <c r="E6" s="1"/>
      <c r="F6" s="17"/>
      <c r="G6" s="17"/>
      <c r="H6" s="17"/>
    </row>
    <row r="7" spans="1:8" x14ac:dyDescent="0.25">
      <c r="A7" s="21"/>
      <c r="B7" s="1"/>
      <c r="C7" s="1"/>
      <c r="D7" s="1"/>
      <c r="E7" s="1"/>
      <c r="F7" s="17"/>
      <c r="G7" s="17"/>
      <c r="H7" s="17"/>
    </row>
    <row r="8" spans="1:8" x14ac:dyDescent="0.25">
      <c r="A8" s="21"/>
      <c r="B8" s="1"/>
      <c r="C8" s="1"/>
      <c r="D8" s="1"/>
      <c r="E8" s="1"/>
      <c r="F8" s="17"/>
      <c r="G8" s="17"/>
      <c r="H8" s="17"/>
    </row>
    <row r="9" spans="1:8" x14ac:dyDescent="0.25">
      <c r="A9" s="22" t="s">
        <v>44</v>
      </c>
      <c r="B9" s="1"/>
      <c r="C9" s="1"/>
      <c r="D9" s="1"/>
      <c r="E9" s="1"/>
      <c r="F9" s="17"/>
      <c r="G9" s="17"/>
      <c r="H9" s="17"/>
    </row>
    <row r="10" spans="1:8" x14ac:dyDescent="0.25">
      <c r="A10" s="24" t="s">
        <v>46</v>
      </c>
      <c r="B10" s="1"/>
      <c r="C10" s="1"/>
      <c r="D10" s="1"/>
      <c r="E10" s="1"/>
      <c r="F10" s="17"/>
      <c r="G10" s="17"/>
      <c r="H10" s="17"/>
    </row>
    <row r="11" spans="1:8" x14ac:dyDescent="0.25">
      <c r="A11" s="26" t="s">
        <v>47</v>
      </c>
      <c r="B11" s="1"/>
      <c r="C11" s="1"/>
      <c r="D11" s="1"/>
      <c r="E11" s="1"/>
      <c r="F11" s="17"/>
      <c r="G11" s="17"/>
      <c r="H11" s="17"/>
    </row>
    <row r="12" spans="1:8" x14ac:dyDescent="0.25">
      <c r="A12" s="1" t="s">
        <v>57</v>
      </c>
      <c r="B12" s="1"/>
      <c r="C12" s="1"/>
      <c r="D12" s="1"/>
      <c r="E12" s="1"/>
      <c r="F12" s="17"/>
      <c r="G12" s="17"/>
      <c r="H12" s="17"/>
    </row>
    <row r="13" spans="1:8" x14ac:dyDescent="0.25">
      <c r="A13" s="1" t="s">
        <v>58</v>
      </c>
      <c r="B13" s="1"/>
      <c r="C13" s="1"/>
      <c r="D13" s="1"/>
      <c r="E13" s="1"/>
      <c r="F13" s="17"/>
      <c r="G13" s="17"/>
      <c r="H13" s="17"/>
    </row>
    <row r="14" spans="1:8" x14ac:dyDescent="0.25">
      <c r="A14" s="1" t="s">
        <v>59</v>
      </c>
      <c r="B14" s="1"/>
      <c r="C14" s="1"/>
      <c r="D14" s="1"/>
      <c r="E14" s="1"/>
      <c r="F14" s="17"/>
      <c r="G14" s="17"/>
      <c r="H14" s="17"/>
    </row>
    <row r="15" spans="1:8" x14ac:dyDescent="0.25">
      <c r="A15" s="28" t="s">
        <v>60</v>
      </c>
      <c r="B15" s="1"/>
      <c r="C15" s="1"/>
      <c r="D15" s="1"/>
      <c r="E15" s="1"/>
      <c r="F15" s="17"/>
      <c r="G15" s="17"/>
      <c r="H15" s="17"/>
    </row>
    <row r="16" spans="1:8" x14ac:dyDescent="0.25">
      <c r="A16" s="21"/>
      <c r="B16" s="1"/>
      <c r="C16" s="1"/>
      <c r="D16" s="1"/>
      <c r="E16" s="1"/>
      <c r="F16" s="17"/>
      <c r="G16" s="17"/>
      <c r="H16" s="17"/>
    </row>
    <row r="17" spans="1:8" ht="66.75" customHeight="1" x14ac:dyDescent="0.25">
      <c r="A17" s="30" t="s">
        <v>62</v>
      </c>
      <c r="B17" s="30" t="s">
        <v>63</v>
      </c>
      <c r="C17" s="30" t="s">
        <v>64</v>
      </c>
      <c r="D17" s="30" t="s">
        <v>65</v>
      </c>
      <c r="E17" s="30" t="s">
        <v>66</v>
      </c>
      <c r="F17" s="32"/>
      <c r="G17" s="32"/>
      <c r="H17" s="32"/>
    </row>
    <row r="18" spans="1:8" x14ac:dyDescent="0.25">
      <c r="A18" s="67" t="s">
        <v>94</v>
      </c>
      <c r="B18" s="34"/>
      <c r="C18" s="34"/>
      <c r="D18" s="35"/>
      <c r="E18" s="37">
        <f>SUM(B18:D18)</f>
        <v>0</v>
      </c>
      <c r="F18" s="32"/>
      <c r="G18" s="17"/>
      <c r="H18" s="17"/>
    </row>
    <row r="19" spans="1:8" x14ac:dyDescent="0.25">
      <c r="A19" s="67" t="s">
        <v>95</v>
      </c>
      <c r="B19" s="35"/>
      <c r="C19" s="35"/>
      <c r="D19" s="35"/>
      <c r="E19" s="37">
        <f>SUM(B19:D19)</f>
        <v>0</v>
      </c>
      <c r="F19" s="32"/>
      <c r="G19" s="17"/>
      <c r="H19" s="17"/>
    </row>
    <row r="20" spans="1:8" x14ac:dyDescent="0.25">
      <c r="A20" s="67" t="s">
        <v>93</v>
      </c>
      <c r="B20" s="35"/>
      <c r="C20" s="35"/>
      <c r="D20" s="35"/>
      <c r="E20" s="37">
        <f>SUM(B20:D20)</f>
        <v>0</v>
      </c>
      <c r="F20" s="32"/>
      <c r="G20" s="17"/>
      <c r="H20" s="17"/>
    </row>
    <row r="21" spans="1:8" ht="15.75" customHeight="1" x14ac:dyDescent="0.25">
      <c r="A21" s="67" t="s">
        <v>67</v>
      </c>
      <c r="B21" s="35"/>
      <c r="C21" s="35"/>
      <c r="D21" s="35"/>
      <c r="E21" s="37">
        <f>SUM(B21:D21)</f>
        <v>0</v>
      </c>
      <c r="F21" s="32"/>
      <c r="G21" s="17"/>
      <c r="H21" s="17"/>
    </row>
    <row r="22" spans="1:8" x14ac:dyDescent="0.25">
      <c r="A22" s="39" t="s">
        <v>68</v>
      </c>
      <c r="B22" s="41">
        <f>SUM(B18:B21)</f>
        <v>0</v>
      </c>
      <c r="C22" s="41">
        <f>SUM(C18:C21)</f>
        <v>0</v>
      </c>
      <c r="D22" s="41">
        <f>SUM(D18:D21)</f>
        <v>0</v>
      </c>
      <c r="E22" s="42">
        <f>+B22+C22+D22</f>
        <v>0</v>
      </c>
      <c r="F22" s="32"/>
      <c r="G22" s="17"/>
      <c r="H22" s="17"/>
    </row>
    <row r="23" spans="1:8" x14ac:dyDescent="0.25">
      <c r="A23" s="43"/>
      <c r="B23" s="43"/>
      <c r="C23" s="43"/>
      <c r="D23" s="43"/>
      <c r="E23" s="44"/>
      <c r="F23" s="32"/>
      <c r="G23" s="17"/>
      <c r="H23" s="17"/>
    </row>
    <row r="24" spans="1:8" x14ac:dyDescent="0.25">
      <c r="A24" s="44"/>
      <c r="B24" s="44"/>
      <c r="C24" s="44"/>
      <c r="D24" s="44"/>
      <c r="E24" s="44"/>
      <c r="F24" s="32"/>
      <c r="G24" s="17"/>
      <c r="H24" s="17"/>
    </row>
    <row r="25" spans="1:8" ht="62.25" customHeight="1" x14ac:dyDescent="0.25">
      <c r="A25" s="30" t="s">
        <v>69</v>
      </c>
      <c r="B25" s="30" t="s">
        <v>63</v>
      </c>
      <c r="C25" s="30" t="s">
        <v>64</v>
      </c>
      <c r="D25" s="30" t="s">
        <v>65</v>
      </c>
      <c r="E25" s="30" t="s">
        <v>70</v>
      </c>
      <c r="F25" s="32"/>
      <c r="G25" s="17"/>
      <c r="H25" s="17"/>
    </row>
    <row r="26" spans="1:8" x14ac:dyDescent="0.25">
      <c r="A26" s="33" t="s">
        <v>71</v>
      </c>
      <c r="B26" s="45">
        <f>+patr.immob.!L22+patr.immob.!L28</f>
        <v>0</v>
      </c>
      <c r="C26" s="45">
        <f>+patr.immob.!L46+patr.immob.!L52</f>
        <v>0</v>
      </c>
      <c r="D26" s="45">
        <f>+patr.immob.!L70+patr.immob.!L76</f>
        <v>0</v>
      </c>
      <c r="E26" s="37">
        <f>SUM(B26:D26)</f>
        <v>0</v>
      </c>
      <c r="F26" s="32"/>
      <c r="G26" s="17"/>
      <c r="H26" s="17"/>
    </row>
    <row r="27" spans="1:8" x14ac:dyDescent="0.25">
      <c r="A27" s="33" t="s">
        <v>72</v>
      </c>
      <c r="B27" s="45">
        <f>+patr.immob.!L34</f>
        <v>0</v>
      </c>
      <c r="C27" s="45">
        <f>+patr.immob.!L58</f>
        <v>0</v>
      </c>
      <c r="D27" s="45">
        <f>+patr.immob.!L82</f>
        <v>0</v>
      </c>
      <c r="E27" s="37">
        <f>SUM(B27:D27)</f>
        <v>0</v>
      </c>
      <c r="F27" s="32"/>
      <c r="G27" s="17"/>
      <c r="H27" s="17"/>
    </row>
    <row r="28" spans="1:8" ht="15.75" customHeight="1" x14ac:dyDescent="0.25">
      <c r="A28" s="39" t="s">
        <v>73</v>
      </c>
      <c r="B28" s="41">
        <f>SUM(B26:B27)</f>
        <v>0</v>
      </c>
      <c r="C28" s="41">
        <f>SUM(C26:C27)</f>
        <v>0</v>
      </c>
      <c r="D28" s="41">
        <f>SUM(D26:D27)</f>
        <v>0</v>
      </c>
      <c r="E28" s="42">
        <f>+B28+C28+D28</f>
        <v>0</v>
      </c>
      <c r="F28" s="32"/>
      <c r="G28" s="17"/>
      <c r="H28" s="17"/>
    </row>
    <row r="29" spans="1:8" x14ac:dyDescent="0.25">
      <c r="A29" s="44"/>
      <c r="B29" s="47"/>
      <c r="C29" s="47"/>
      <c r="D29" s="47"/>
      <c r="E29" s="44"/>
      <c r="F29" s="32"/>
      <c r="G29" s="17"/>
      <c r="H29" s="17"/>
    </row>
    <row r="30" spans="1:8" x14ac:dyDescent="0.25">
      <c r="A30" s="44"/>
      <c r="B30" s="44"/>
      <c r="C30" s="44"/>
      <c r="D30" s="44"/>
      <c r="E30" s="44"/>
      <c r="F30" s="32"/>
      <c r="G30" s="17"/>
      <c r="H30" s="17"/>
    </row>
    <row r="31" spans="1:8" ht="45" x14ac:dyDescent="0.25">
      <c r="A31" s="30" t="s">
        <v>74</v>
      </c>
      <c r="B31" s="30" t="s">
        <v>63</v>
      </c>
      <c r="C31" s="30" t="s">
        <v>64</v>
      </c>
      <c r="D31" s="30" t="s">
        <v>65</v>
      </c>
      <c r="E31" s="30" t="s">
        <v>75</v>
      </c>
      <c r="F31" s="32"/>
      <c r="G31" s="17"/>
      <c r="H31" s="17"/>
    </row>
    <row r="32" spans="1:8" x14ac:dyDescent="0.25">
      <c r="A32" s="33" t="s">
        <v>76</v>
      </c>
      <c r="B32" s="34"/>
      <c r="C32" s="34"/>
      <c r="D32" s="35"/>
      <c r="E32" s="37">
        <f>(B32+C32+D32)*5%</f>
        <v>0</v>
      </c>
      <c r="F32" s="32"/>
      <c r="G32" s="17"/>
      <c r="H32" s="17"/>
    </row>
    <row r="33" spans="1:8" x14ac:dyDescent="0.25">
      <c r="A33" s="33" t="s">
        <v>77</v>
      </c>
      <c r="B33" s="34"/>
      <c r="C33" s="35"/>
      <c r="D33" s="35"/>
      <c r="E33" s="37">
        <f>(B33+C33+D33)*5%</f>
        <v>0</v>
      </c>
      <c r="F33" s="32"/>
      <c r="G33" s="17"/>
      <c r="H33" s="17"/>
    </row>
    <row r="34" spans="1:8" x14ac:dyDescent="0.25">
      <c r="A34" s="39" t="s">
        <v>78</v>
      </c>
      <c r="B34" s="41">
        <f>SUM(B32:B33)</f>
        <v>0</v>
      </c>
      <c r="C34" s="41">
        <f>SUM(C32:C33)</f>
        <v>0</v>
      </c>
      <c r="D34" s="41">
        <f>SUM(D32:D33)</f>
        <v>0</v>
      </c>
      <c r="E34" s="42">
        <f>SUM(E32:E33)</f>
        <v>0</v>
      </c>
      <c r="F34" s="32"/>
      <c r="G34" s="17"/>
      <c r="H34" s="17"/>
    </row>
    <row r="35" spans="1:8" x14ac:dyDescent="0.25">
      <c r="A35" s="44"/>
      <c r="B35" s="44"/>
      <c r="C35" s="44"/>
      <c r="D35" s="44"/>
      <c r="E35" s="44"/>
      <c r="F35" s="32"/>
      <c r="G35" s="17"/>
      <c r="H35" s="17"/>
    </row>
    <row r="36" spans="1:8" x14ac:dyDescent="0.25">
      <c r="A36" s="50" t="s">
        <v>79</v>
      </c>
      <c r="B36" s="42">
        <f>+B22+B28+B34</f>
        <v>0</v>
      </c>
      <c r="C36" s="42">
        <f>+C22+C28+C34</f>
        <v>0</v>
      </c>
      <c r="D36" s="42">
        <f>+D22+D28+D34</f>
        <v>0</v>
      </c>
      <c r="E36" s="42">
        <f>+E22+E28+E34</f>
        <v>0</v>
      </c>
      <c r="F36" s="32"/>
      <c r="G36" s="17"/>
      <c r="H36" s="17"/>
    </row>
  </sheetData>
  <mergeCells count="1">
    <mergeCell ref="B4:C4"/>
  </mergeCells>
  <pageMargins left="0.70866141732283472" right="0.70866141732283472" top="0.74803149606299213" bottom="0.74803149606299213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showGridLines="0" topLeftCell="A6" zoomScale="90" zoomScaleNormal="90" zoomScalePageLayoutView="90" workbookViewId="0">
      <selection activeCell="C56" sqref="C56"/>
    </sheetView>
  </sheetViews>
  <sheetFormatPr defaultColWidth="14.42578125" defaultRowHeight="15" customHeight="1" x14ac:dyDescent="0.25"/>
  <cols>
    <col min="1" max="1" width="43.28515625" customWidth="1"/>
    <col min="2" max="2" width="19.42578125" customWidth="1"/>
    <col min="3" max="3" width="19.28515625" customWidth="1"/>
    <col min="4" max="4" width="19.42578125" customWidth="1"/>
    <col min="5" max="5" width="15.42578125" customWidth="1"/>
    <col min="6" max="6" width="19.42578125" customWidth="1"/>
    <col min="7" max="7" width="15.28515625" customWidth="1"/>
    <col min="8" max="8" width="19.42578125" customWidth="1"/>
    <col min="9" max="9" width="15.42578125" customWidth="1"/>
    <col min="10" max="10" width="19.42578125" customWidth="1"/>
    <col min="11" max="11" width="8.7109375" customWidth="1"/>
    <col min="12" max="12" width="19.42578125" customWidth="1"/>
  </cols>
  <sheetData>
    <row r="1" spans="1:12" x14ac:dyDescent="0.25">
      <c r="A1" s="2"/>
      <c r="B1" s="4"/>
      <c r="C1" s="2"/>
      <c r="D1" s="4"/>
      <c r="E1" s="2"/>
      <c r="F1" s="4"/>
      <c r="G1" s="2"/>
      <c r="H1" s="4"/>
      <c r="I1" s="1"/>
      <c r="J1" s="4"/>
      <c r="K1" s="6"/>
      <c r="L1" s="4"/>
    </row>
    <row r="2" spans="1:12" x14ac:dyDescent="0.25">
      <c r="A2" s="2"/>
      <c r="B2" s="4"/>
      <c r="C2" s="2"/>
      <c r="D2" s="4"/>
      <c r="E2" s="2"/>
      <c r="F2" s="4"/>
      <c r="G2" s="2"/>
      <c r="H2" s="4"/>
      <c r="I2" s="1"/>
      <c r="J2" s="4"/>
      <c r="K2" s="6"/>
      <c r="L2" s="4"/>
    </row>
    <row r="3" spans="1:12" x14ac:dyDescent="0.25">
      <c r="A3" s="2"/>
      <c r="B3" s="4"/>
      <c r="C3" s="2"/>
      <c r="D3" s="4"/>
      <c r="E3" s="2"/>
      <c r="F3" s="4"/>
      <c r="G3" s="2"/>
      <c r="H3" s="4"/>
      <c r="I3" s="1"/>
      <c r="J3" s="4"/>
      <c r="K3" s="6"/>
      <c r="L3" s="4"/>
    </row>
    <row r="4" spans="1:12" x14ac:dyDescent="0.25">
      <c r="A4" s="2"/>
      <c r="B4" s="4"/>
      <c r="C4" s="2"/>
      <c r="D4" s="4"/>
      <c r="E4" s="2"/>
      <c r="F4" s="4"/>
      <c r="G4" s="2"/>
      <c r="H4" s="4"/>
      <c r="I4" s="1"/>
      <c r="J4" s="4"/>
      <c r="K4" s="6"/>
      <c r="L4" s="4"/>
    </row>
    <row r="5" spans="1:12" x14ac:dyDescent="0.25">
      <c r="A5" s="2"/>
      <c r="B5" s="4"/>
      <c r="C5" s="2"/>
      <c r="D5" s="4"/>
      <c r="E5" s="2"/>
      <c r="F5" s="4"/>
      <c r="G5" s="2"/>
      <c r="H5" s="4"/>
      <c r="I5" s="1"/>
      <c r="J5" s="4"/>
      <c r="K5" s="6"/>
      <c r="L5" s="4"/>
    </row>
    <row r="6" spans="1:12" x14ac:dyDescent="0.25">
      <c r="A6" s="2"/>
      <c r="B6" s="4"/>
      <c r="C6" s="2"/>
      <c r="D6" s="4"/>
      <c r="E6" s="2"/>
      <c r="F6" s="4"/>
      <c r="G6" s="2"/>
      <c r="H6" s="4"/>
      <c r="I6" s="1"/>
      <c r="J6" s="4"/>
      <c r="K6" s="6"/>
      <c r="L6" s="4"/>
    </row>
    <row r="7" spans="1:12" x14ac:dyDescent="0.25">
      <c r="A7" s="2"/>
      <c r="B7" s="4"/>
      <c r="C7" s="2"/>
      <c r="D7" s="4"/>
      <c r="E7" s="2"/>
      <c r="F7" s="4"/>
      <c r="G7" s="2"/>
      <c r="H7" s="4"/>
      <c r="I7" s="1"/>
      <c r="J7" s="4"/>
      <c r="K7" s="6"/>
      <c r="L7" s="4"/>
    </row>
    <row r="8" spans="1:12" x14ac:dyDescent="0.25">
      <c r="A8" s="2"/>
      <c r="B8" s="4"/>
      <c r="C8" s="2"/>
      <c r="D8" s="4"/>
      <c r="E8" s="2"/>
      <c r="F8" s="4"/>
      <c r="G8" s="2"/>
      <c r="H8" s="4"/>
      <c r="I8" s="1"/>
      <c r="J8" s="4"/>
      <c r="K8" s="6"/>
      <c r="L8" s="4"/>
    </row>
    <row r="9" spans="1:12" x14ac:dyDescent="0.25">
      <c r="A9" s="2"/>
      <c r="B9" s="4"/>
      <c r="C9" s="2"/>
      <c r="D9" s="4"/>
      <c r="E9" s="2"/>
      <c r="F9" s="4"/>
      <c r="G9" s="2"/>
      <c r="H9" s="4"/>
      <c r="I9" s="1"/>
      <c r="J9" s="4"/>
      <c r="K9" s="6"/>
      <c r="L9" s="4"/>
    </row>
    <row r="10" spans="1:12" ht="18.75" customHeight="1" x14ac:dyDescent="0.3">
      <c r="A10" s="16" t="s">
        <v>40</v>
      </c>
      <c r="B10" s="90"/>
      <c r="C10" s="91"/>
      <c r="D10" s="4"/>
      <c r="E10" s="2"/>
      <c r="F10" s="4"/>
      <c r="G10" s="2"/>
      <c r="H10" s="4"/>
      <c r="I10" s="1"/>
      <c r="J10" s="4"/>
      <c r="K10" s="6"/>
      <c r="L10" s="4"/>
    </row>
    <row r="11" spans="1:12" x14ac:dyDescent="0.25">
      <c r="A11" s="2"/>
      <c r="B11" s="4"/>
      <c r="C11" s="2"/>
      <c r="D11" s="4"/>
      <c r="E11" s="2"/>
      <c r="F11" s="4"/>
      <c r="G11" s="2"/>
      <c r="H11" s="4"/>
      <c r="I11" s="1"/>
      <c r="J11" s="4"/>
      <c r="K11" s="6"/>
      <c r="L11" s="4"/>
    </row>
    <row r="12" spans="1:12" ht="15" customHeight="1" x14ac:dyDescent="0.3">
      <c r="A12" s="19" t="s">
        <v>41</v>
      </c>
      <c r="B12" s="4"/>
      <c r="C12" s="2"/>
      <c r="D12" s="4"/>
      <c r="E12" s="2"/>
      <c r="F12" s="4"/>
      <c r="G12" s="2"/>
      <c r="H12" s="4"/>
      <c r="I12" s="1"/>
      <c r="J12" s="4"/>
      <c r="K12" s="6"/>
      <c r="L12" s="4"/>
    </row>
    <row r="13" spans="1:12" x14ac:dyDescent="0.25">
      <c r="A13" s="66" t="s">
        <v>60</v>
      </c>
      <c r="B13" s="4"/>
      <c r="C13" s="2"/>
      <c r="D13" s="4"/>
      <c r="E13" s="2"/>
      <c r="F13" s="4"/>
      <c r="G13" s="2"/>
      <c r="H13" s="4"/>
      <c r="I13" s="1"/>
      <c r="J13" s="4"/>
      <c r="K13" s="6"/>
      <c r="L13" s="4"/>
    </row>
    <row r="14" spans="1:12" x14ac:dyDescent="0.25">
      <c r="A14" s="1"/>
      <c r="B14" s="4"/>
      <c r="C14" s="2"/>
      <c r="D14" s="4"/>
      <c r="E14" s="2"/>
      <c r="F14" s="4"/>
      <c r="G14" s="2"/>
      <c r="H14" s="4"/>
      <c r="I14" s="1"/>
      <c r="J14" s="4"/>
      <c r="K14" s="6"/>
      <c r="L14" s="4"/>
    </row>
    <row r="15" spans="1:12" ht="15" customHeight="1" x14ac:dyDescent="0.3">
      <c r="A15" s="21" t="s">
        <v>43</v>
      </c>
      <c r="B15" s="3"/>
      <c r="C15" s="2"/>
      <c r="D15" s="4"/>
      <c r="E15" s="2"/>
      <c r="F15" s="4"/>
      <c r="G15" s="2"/>
      <c r="H15" s="4"/>
      <c r="I15" s="1"/>
      <c r="J15" s="4"/>
      <c r="K15" s="6"/>
      <c r="L15" s="4"/>
    </row>
    <row r="16" spans="1:12" x14ac:dyDescent="0.25">
      <c r="A16" s="2"/>
      <c r="B16" s="4"/>
      <c r="C16" s="2"/>
      <c r="D16" s="4"/>
      <c r="E16" s="2"/>
      <c r="F16" s="4"/>
      <c r="G16" s="2"/>
      <c r="H16" s="4"/>
      <c r="I16" s="1"/>
      <c r="J16" s="4"/>
      <c r="K16" s="6"/>
      <c r="L16" s="4"/>
    </row>
    <row r="17" spans="1:12" ht="60" x14ac:dyDescent="0.25">
      <c r="A17" s="23" t="s">
        <v>45</v>
      </c>
      <c r="B17" s="25" t="s">
        <v>17</v>
      </c>
      <c r="C17" s="23" t="s">
        <v>48</v>
      </c>
      <c r="D17" s="25" t="s">
        <v>49</v>
      </c>
      <c r="E17" s="23" t="s">
        <v>50</v>
      </c>
      <c r="F17" s="25" t="s">
        <v>51</v>
      </c>
      <c r="G17" s="23" t="s">
        <v>52</v>
      </c>
      <c r="H17" s="25" t="s">
        <v>53</v>
      </c>
      <c r="I17" s="23" t="s">
        <v>54</v>
      </c>
      <c r="J17" s="25" t="s">
        <v>55</v>
      </c>
      <c r="K17" s="27" t="s">
        <v>56</v>
      </c>
      <c r="L17" s="25" t="s">
        <v>61</v>
      </c>
    </row>
    <row r="18" spans="1:12" x14ac:dyDescent="0.25">
      <c r="A18" s="29"/>
      <c r="B18" s="31"/>
      <c r="C18" s="88"/>
      <c r="D18" s="36">
        <f>+B18*C18</f>
        <v>0</v>
      </c>
      <c r="E18" s="38"/>
      <c r="F18" s="36">
        <f>+D18/365*E18</f>
        <v>0</v>
      </c>
      <c r="G18" s="40"/>
      <c r="H18" s="36">
        <f>+F18*G18+F18</f>
        <v>0</v>
      </c>
      <c r="I18" s="46">
        <f>IF(A18="Categoria A","160",IF(A18="Categoria C/2","160",IF(A18="Categoria C/6","160",IF(A18="Categoria C/7","160",IF(A18="Categoria B","140",IF(A18="Categoria C/3","140",IF(A18="Categoria C/4","140",IF(A18="Categoria C/5","140",IF(A18="Categoria A/10","80",IF(A18="Categoria C/1","55",IF(A18="Categoria D","65",IF(A18="Categoria D/5","80",0))))))))))))</f>
        <v>0</v>
      </c>
      <c r="J18" s="36">
        <f>+H18*I18</f>
        <v>0</v>
      </c>
      <c r="K18" s="77">
        <v>0.1</v>
      </c>
      <c r="L18" s="36">
        <f>+J18*K18</f>
        <v>0</v>
      </c>
    </row>
    <row r="19" spans="1:12" x14ac:dyDescent="0.25">
      <c r="A19" s="29"/>
      <c r="B19" s="48"/>
      <c r="C19" s="49"/>
      <c r="D19" s="36">
        <f>+B19*C19</f>
        <v>0</v>
      </c>
      <c r="E19" s="29"/>
      <c r="F19" s="36">
        <f>+D19/365*E19</f>
        <v>0</v>
      </c>
      <c r="G19" s="49"/>
      <c r="H19" s="36">
        <f>+F19*G19+F19</f>
        <v>0</v>
      </c>
      <c r="I19" s="46">
        <f>IF(A19="Categoria A","160",IF(A19="Categoria C/2","160",IF(A19="Categoria C/6","160",IF(A19="Categoria C/7","160",IF(A19="Categoria B","140",IF(A19="Categoria C/3","140",IF(A19="Categoria C/4","140",IF(A19="Categoria C/5","140",IF(A19="Categoria A/10","80",IF(A19="Categoria C/1","55",IF(A19="Categoria D","65",IF(A19="Categoria D/5","80",0))))))))))))</f>
        <v>0</v>
      </c>
      <c r="J19" s="36">
        <f>+H19*I19</f>
        <v>0</v>
      </c>
      <c r="K19" s="77">
        <v>0.1</v>
      </c>
      <c r="L19" s="36">
        <f>+J19*K19</f>
        <v>0</v>
      </c>
    </row>
    <row r="20" spans="1:12" x14ac:dyDescent="0.25">
      <c r="A20" s="29"/>
      <c r="B20" s="48"/>
      <c r="C20" s="49"/>
      <c r="D20" s="36">
        <f>+B20*C20</f>
        <v>0</v>
      </c>
      <c r="E20" s="29"/>
      <c r="F20" s="36">
        <f>+D20/365*E20</f>
        <v>0</v>
      </c>
      <c r="G20" s="49"/>
      <c r="H20" s="36">
        <f>+F20*G20+F20</f>
        <v>0</v>
      </c>
      <c r="I20" s="46">
        <f>IF(A20="Categoria A","160",IF(A20="Categoria C/2","160",IF(A20="Categoria C/6","160",IF(A20="Categoria C/7","160",IF(A20="Categoria B","140",IF(A20="Categoria C/3","140",IF(A20="Categoria C/4","140",IF(A20="Categoria C/5","140",IF(A20="Categoria A/10","80",IF(A20="Categoria C/1","55",IF(A20="Categoria D","65",IF(A20="Categoria D/5","80",0))))))))))))</f>
        <v>0</v>
      </c>
      <c r="J20" s="36">
        <f>+H20*I20</f>
        <v>0</v>
      </c>
      <c r="K20" s="77">
        <v>0.1</v>
      </c>
      <c r="L20" s="36">
        <f>+J20*K20</f>
        <v>0</v>
      </c>
    </row>
    <row r="21" spans="1:12" x14ac:dyDescent="0.25">
      <c r="A21" s="29"/>
      <c r="B21" s="48"/>
      <c r="C21" s="49"/>
      <c r="D21" s="36">
        <f>+B21*C21</f>
        <v>0</v>
      </c>
      <c r="E21" s="29"/>
      <c r="F21" s="36">
        <f>+D21/365*E21</f>
        <v>0</v>
      </c>
      <c r="G21" s="49"/>
      <c r="H21" s="36">
        <f>+F21*G21+F21</f>
        <v>0</v>
      </c>
      <c r="I21" s="46">
        <f>IF(A21="Categoria A","160",IF(A21="Categoria C/2","160",IF(A21="Categoria C/6","160",IF(A21="Categoria C/7","160",IF(A21="Categoria B","140",IF(A21="Categoria C/3","140",IF(A21="Categoria C/4","140",IF(A21="Categoria C/5","140",IF(A21="Categoria A/10","80",IF(A21="Categoria C/1","55",IF(A21="Categoria D","65",IF(A21="Categoria D/5","80",0))))))))))))</f>
        <v>0</v>
      </c>
      <c r="J21" s="36">
        <f>+H21*I21</f>
        <v>0</v>
      </c>
      <c r="K21" s="77">
        <v>0.1</v>
      </c>
      <c r="L21" s="36">
        <f>+J21*K21</f>
        <v>0</v>
      </c>
    </row>
    <row r="22" spans="1:12" x14ac:dyDescent="0.25">
      <c r="A22" s="51" t="s">
        <v>80</v>
      </c>
      <c r="B22" s="52">
        <f>SUM(B18:B21)</f>
        <v>0</v>
      </c>
      <c r="C22" s="51"/>
      <c r="D22" s="52">
        <f>SUM(D18:D21)</f>
        <v>0</v>
      </c>
      <c r="E22" s="51"/>
      <c r="F22" s="52">
        <f>SUM(F18:F21)</f>
        <v>0</v>
      </c>
      <c r="G22" s="51"/>
      <c r="H22" s="52">
        <f>SUM(H18:H21)</f>
        <v>0</v>
      </c>
      <c r="I22" s="51"/>
      <c r="J22" s="52">
        <f>SUM(J18:J21)</f>
        <v>0</v>
      </c>
      <c r="K22" s="53"/>
      <c r="L22" s="52">
        <f>SUM(L18:L21)</f>
        <v>0</v>
      </c>
    </row>
    <row r="23" spans="1:12" s="60" customFormat="1" ht="60" x14ac:dyDescent="0.25">
      <c r="A23" s="23" t="s">
        <v>106</v>
      </c>
      <c r="B23" s="25" t="s">
        <v>55</v>
      </c>
      <c r="C23" s="23" t="s">
        <v>48</v>
      </c>
      <c r="D23" s="25" t="s">
        <v>107</v>
      </c>
      <c r="E23" s="23" t="s">
        <v>50</v>
      </c>
      <c r="F23" s="25" t="s">
        <v>108</v>
      </c>
      <c r="G23" s="23"/>
      <c r="H23" s="25"/>
      <c r="I23" s="23"/>
      <c r="J23" s="25"/>
      <c r="K23" s="27" t="s">
        <v>56</v>
      </c>
      <c r="L23" s="25" t="s">
        <v>61</v>
      </c>
    </row>
    <row r="24" spans="1:12" s="60" customFormat="1" x14ac:dyDescent="0.25">
      <c r="A24" s="76" t="s">
        <v>103</v>
      </c>
      <c r="B24" s="31"/>
      <c r="C24" s="87"/>
      <c r="D24" s="36">
        <f>+B24*C24</f>
        <v>0</v>
      </c>
      <c r="E24" s="38"/>
      <c r="F24" s="36">
        <f>+D24/365*E24</f>
        <v>0</v>
      </c>
      <c r="G24" s="23"/>
      <c r="H24" s="23"/>
      <c r="I24" s="23"/>
      <c r="J24" s="23"/>
      <c r="K24" s="77">
        <v>0.1</v>
      </c>
      <c r="L24" s="36">
        <f>+F24*K24</f>
        <v>0</v>
      </c>
    </row>
    <row r="25" spans="1:12" s="60" customFormat="1" x14ac:dyDescent="0.25">
      <c r="A25" s="76" t="s">
        <v>103</v>
      </c>
      <c r="B25" s="31"/>
      <c r="C25" s="89"/>
      <c r="D25" s="36">
        <f>+B25*C25</f>
        <v>0</v>
      </c>
      <c r="E25" s="38"/>
      <c r="F25" s="36">
        <f>+D25/365*E25</f>
        <v>0</v>
      </c>
      <c r="G25" s="23"/>
      <c r="H25" s="23"/>
      <c r="I25" s="23"/>
      <c r="J25" s="23"/>
      <c r="K25" s="77">
        <v>0.1</v>
      </c>
      <c r="L25" s="36">
        <f>+F25*K25</f>
        <v>0</v>
      </c>
    </row>
    <row r="26" spans="1:12" s="60" customFormat="1" x14ac:dyDescent="0.25">
      <c r="A26" s="76" t="s">
        <v>103</v>
      </c>
      <c r="B26" s="31"/>
      <c r="C26" s="89"/>
      <c r="D26" s="36">
        <f>+B26*C26</f>
        <v>0</v>
      </c>
      <c r="E26" s="38"/>
      <c r="F26" s="36">
        <f>+D26/365*E26</f>
        <v>0</v>
      </c>
      <c r="G26" s="23"/>
      <c r="H26" s="23"/>
      <c r="I26" s="23"/>
      <c r="J26" s="23"/>
      <c r="K26" s="77">
        <v>0.1</v>
      </c>
      <c r="L26" s="36">
        <f>+F26*K26</f>
        <v>0</v>
      </c>
    </row>
    <row r="27" spans="1:12" s="60" customFormat="1" x14ac:dyDescent="0.25">
      <c r="A27" s="76" t="s">
        <v>103</v>
      </c>
      <c r="B27" s="31"/>
      <c r="C27" s="89"/>
      <c r="D27" s="36">
        <f>+B27*C27</f>
        <v>0</v>
      </c>
      <c r="E27" s="38"/>
      <c r="F27" s="36">
        <f>+D27/365*E27</f>
        <v>0</v>
      </c>
      <c r="G27" s="23"/>
      <c r="H27" s="23"/>
      <c r="I27" s="23"/>
      <c r="J27" s="23"/>
      <c r="K27" s="77">
        <v>0.1</v>
      </c>
      <c r="L27" s="36">
        <f>+F27*K27</f>
        <v>0</v>
      </c>
    </row>
    <row r="28" spans="1:12" s="60" customFormat="1" x14ac:dyDescent="0.25">
      <c r="A28" s="51" t="s">
        <v>80</v>
      </c>
      <c r="B28" s="52">
        <f>SUM(B24:B27)</f>
        <v>0</v>
      </c>
      <c r="C28" s="51"/>
      <c r="D28" s="52">
        <f>SUM(D24:D27)</f>
        <v>0</v>
      </c>
      <c r="E28" s="51"/>
      <c r="F28" s="52">
        <f>SUM(F24:F27)</f>
        <v>0</v>
      </c>
      <c r="G28" s="51"/>
      <c r="H28" s="52"/>
      <c r="I28" s="51"/>
      <c r="J28" s="52"/>
      <c r="K28" s="53"/>
      <c r="L28" s="52">
        <f>SUM(L24:L27)</f>
        <v>0</v>
      </c>
    </row>
    <row r="29" spans="1:12" ht="60" x14ac:dyDescent="0.25">
      <c r="A29" s="23" t="s">
        <v>81</v>
      </c>
      <c r="B29" s="69" t="s">
        <v>99</v>
      </c>
      <c r="C29" s="23" t="s">
        <v>48</v>
      </c>
      <c r="D29" s="25" t="s">
        <v>82</v>
      </c>
      <c r="E29" s="23" t="s">
        <v>50</v>
      </c>
      <c r="F29" s="25" t="s">
        <v>83</v>
      </c>
      <c r="G29" s="70" t="s">
        <v>52</v>
      </c>
      <c r="H29" s="25" t="s">
        <v>53</v>
      </c>
      <c r="I29" s="70" t="s">
        <v>96</v>
      </c>
      <c r="J29" s="25" t="s">
        <v>55</v>
      </c>
      <c r="K29" s="27" t="s">
        <v>56</v>
      </c>
      <c r="L29" s="25" t="s">
        <v>61</v>
      </c>
    </row>
    <row r="30" spans="1:12" x14ac:dyDescent="0.25">
      <c r="A30" s="72" t="s">
        <v>72</v>
      </c>
      <c r="B30" s="31"/>
      <c r="C30" s="89"/>
      <c r="D30" s="36">
        <f>+B30*C30</f>
        <v>0</v>
      </c>
      <c r="E30" s="29"/>
      <c r="F30" s="36">
        <f>+D30/365*E30</f>
        <v>0</v>
      </c>
      <c r="G30" s="71">
        <v>0.8</v>
      </c>
      <c r="H30" s="36">
        <f>+F30*G30+F30</f>
        <v>0</v>
      </c>
      <c r="I30" s="71">
        <v>0.3</v>
      </c>
      <c r="J30" s="36">
        <f>+H30*I30+H30</f>
        <v>0</v>
      </c>
      <c r="K30" s="77">
        <v>0.1</v>
      </c>
      <c r="L30" s="36">
        <f>+J30*K30</f>
        <v>0</v>
      </c>
    </row>
    <row r="31" spans="1:12" x14ac:dyDescent="0.25">
      <c r="A31" s="72" t="s">
        <v>72</v>
      </c>
      <c r="B31" s="31"/>
      <c r="C31" s="89"/>
      <c r="D31" s="36">
        <f>+B31*C31</f>
        <v>0</v>
      </c>
      <c r="E31" s="29"/>
      <c r="F31" s="36">
        <f>+D31/365*E31</f>
        <v>0</v>
      </c>
      <c r="G31" s="71">
        <v>0.8</v>
      </c>
      <c r="H31" s="36">
        <f t="shared" ref="H31:J33" si="0">+F31*G31+F31</f>
        <v>0</v>
      </c>
      <c r="I31" s="71">
        <v>0.3</v>
      </c>
      <c r="J31" s="36">
        <f t="shared" si="0"/>
        <v>0</v>
      </c>
      <c r="K31" s="77">
        <v>0.1</v>
      </c>
      <c r="L31" s="36">
        <f>+J31*K31</f>
        <v>0</v>
      </c>
    </row>
    <row r="32" spans="1:12" x14ac:dyDescent="0.25">
      <c r="A32" s="72" t="s">
        <v>72</v>
      </c>
      <c r="B32" s="31"/>
      <c r="C32" s="89"/>
      <c r="D32" s="36">
        <f>+B32*C32</f>
        <v>0</v>
      </c>
      <c r="E32" s="29"/>
      <c r="F32" s="36">
        <f>+D32/365*E32</f>
        <v>0</v>
      </c>
      <c r="G32" s="71">
        <v>0.8</v>
      </c>
      <c r="H32" s="36">
        <f t="shared" si="0"/>
        <v>0</v>
      </c>
      <c r="I32" s="71">
        <v>0.3</v>
      </c>
      <c r="J32" s="36">
        <f t="shared" si="0"/>
        <v>0</v>
      </c>
      <c r="K32" s="77">
        <v>0.1</v>
      </c>
      <c r="L32" s="36">
        <f>+J32*K32</f>
        <v>0</v>
      </c>
    </row>
    <row r="33" spans="1:12" x14ac:dyDescent="0.25">
      <c r="A33" s="72" t="s">
        <v>72</v>
      </c>
      <c r="B33" s="31"/>
      <c r="C33" s="89"/>
      <c r="D33" s="36">
        <f>+B33*C33</f>
        <v>0</v>
      </c>
      <c r="E33" s="29"/>
      <c r="F33" s="36">
        <f>+D33/365*E33</f>
        <v>0</v>
      </c>
      <c r="G33" s="71">
        <v>0.8</v>
      </c>
      <c r="H33" s="36">
        <f t="shared" si="0"/>
        <v>0</v>
      </c>
      <c r="I33" s="71">
        <v>0.3</v>
      </c>
      <c r="J33" s="36">
        <f t="shared" si="0"/>
        <v>0</v>
      </c>
      <c r="K33" s="77">
        <v>0.1</v>
      </c>
      <c r="L33" s="36">
        <f>+J33*K33</f>
        <v>0</v>
      </c>
    </row>
    <row r="34" spans="1:12" x14ac:dyDescent="0.25">
      <c r="A34" s="51" t="s">
        <v>80</v>
      </c>
      <c r="B34" s="52">
        <f>SUM(B30:B33)</f>
        <v>0</v>
      </c>
      <c r="C34" s="51"/>
      <c r="D34" s="52">
        <f>SUM(D30:D33)</f>
        <v>0</v>
      </c>
      <c r="E34" s="51"/>
      <c r="F34" s="52">
        <f>SUM(F30:F33)</f>
        <v>0</v>
      </c>
      <c r="G34" s="51"/>
      <c r="H34" s="52">
        <f>SUM(H30:H33)</f>
        <v>0</v>
      </c>
      <c r="I34" s="51"/>
      <c r="J34" s="52">
        <f>SUM(J30:J33)</f>
        <v>0</v>
      </c>
      <c r="K34" s="53"/>
      <c r="L34" s="52">
        <f>SUM(L30:L33)</f>
        <v>0</v>
      </c>
    </row>
    <row r="35" spans="1:12" x14ac:dyDescent="0.25">
      <c r="A35" s="54"/>
      <c r="B35" s="55"/>
      <c r="C35" s="54"/>
      <c r="D35" s="55"/>
      <c r="E35" s="54"/>
      <c r="F35" s="55"/>
      <c r="G35" s="54"/>
      <c r="H35" s="55"/>
      <c r="I35" s="54"/>
      <c r="J35" s="55"/>
      <c r="K35" s="56"/>
      <c r="L35" s="55"/>
    </row>
    <row r="36" spans="1:12" x14ac:dyDescent="0.25">
      <c r="A36" s="57" t="s">
        <v>84</v>
      </c>
      <c r="B36" s="58"/>
      <c r="C36" s="57"/>
      <c r="D36" s="58"/>
      <c r="E36" s="57"/>
      <c r="F36" s="58"/>
      <c r="G36" s="57"/>
      <c r="H36" s="58"/>
      <c r="I36" s="57"/>
      <c r="J36" s="58"/>
      <c r="K36" s="59"/>
      <c r="L36" s="58">
        <f>+L22+L28+L34</f>
        <v>0</v>
      </c>
    </row>
    <row r="37" spans="1:12" x14ac:dyDescent="0.25">
      <c r="A37" s="54"/>
      <c r="B37" s="55"/>
      <c r="C37" s="54"/>
      <c r="D37" s="55"/>
      <c r="E37" s="54"/>
      <c r="F37" s="55"/>
      <c r="G37" s="54"/>
      <c r="H37" s="55"/>
      <c r="I37" s="54"/>
      <c r="J37" s="55"/>
      <c r="K37" s="56"/>
      <c r="L37" s="55"/>
    </row>
    <row r="38" spans="1:12" x14ac:dyDescent="0.25">
      <c r="A38" s="2"/>
      <c r="B38" s="4"/>
      <c r="C38" s="2"/>
      <c r="D38" s="4"/>
      <c r="E38" s="2"/>
      <c r="F38" s="4"/>
      <c r="G38" s="2"/>
      <c r="H38" s="4"/>
      <c r="I38" s="1"/>
      <c r="J38" s="4"/>
      <c r="K38" s="6"/>
      <c r="L38" s="4"/>
    </row>
    <row r="39" spans="1:12" x14ac:dyDescent="0.25">
      <c r="A39" s="21" t="s">
        <v>85</v>
      </c>
      <c r="B39" s="4"/>
      <c r="C39" s="2"/>
      <c r="D39" s="4"/>
      <c r="E39" s="2"/>
      <c r="F39" s="4"/>
      <c r="G39" s="2"/>
      <c r="H39" s="4"/>
      <c r="I39" s="1"/>
      <c r="J39" s="4"/>
      <c r="K39" s="6"/>
      <c r="L39" s="4"/>
    </row>
    <row r="40" spans="1:12" x14ac:dyDescent="0.25">
      <c r="A40" s="2"/>
      <c r="B40" s="4"/>
      <c r="C40" s="2"/>
      <c r="D40" s="4"/>
      <c r="E40" s="2"/>
      <c r="F40" s="4"/>
      <c r="G40" s="2"/>
      <c r="H40" s="4"/>
      <c r="I40" s="1"/>
      <c r="J40" s="4"/>
      <c r="K40" s="6"/>
      <c r="L40" s="4"/>
    </row>
    <row r="41" spans="1:12" ht="60" x14ac:dyDescent="0.25">
      <c r="A41" s="23" t="s">
        <v>45</v>
      </c>
      <c r="B41" s="25" t="s">
        <v>17</v>
      </c>
      <c r="C41" s="23" t="s">
        <v>48</v>
      </c>
      <c r="D41" s="25" t="s">
        <v>49</v>
      </c>
      <c r="E41" s="23" t="s">
        <v>50</v>
      </c>
      <c r="F41" s="25" t="s">
        <v>51</v>
      </c>
      <c r="G41" s="23" t="s">
        <v>52</v>
      </c>
      <c r="H41" s="25" t="s">
        <v>53</v>
      </c>
      <c r="I41" s="23" t="s">
        <v>54</v>
      </c>
      <c r="J41" s="25" t="s">
        <v>55</v>
      </c>
      <c r="K41" s="27" t="s">
        <v>56</v>
      </c>
      <c r="L41" s="25" t="s">
        <v>61</v>
      </c>
    </row>
    <row r="42" spans="1:12" x14ac:dyDescent="0.25">
      <c r="A42" s="38"/>
      <c r="B42" s="31"/>
      <c r="C42" s="87"/>
      <c r="D42" s="36">
        <f>+B42*C42</f>
        <v>0</v>
      </c>
      <c r="E42" s="38"/>
      <c r="F42" s="36">
        <f>+D42/365*E42</f>
        <v>0</v>
      </c>
      <c r="G42" s="40"/>
      <c r="H42" s="36">
        <f>+F42*G42+F42</f>
        <v>0</v>
      </c>
      <c r="I42" s="46">
        <f>IF(A42="Categoria A","160",IF(A42="Categoria C/2","160",IF(A42="Categoria C/6","160",IF(A42="Categoria C/7","160",IF(A42="Categoria B","140",IF(A42="Categoria C/3","140",IF(A42="Categoria C/4","140",IF(A42="Categoria C/5","140",IF(A42="Categoria A/10","80",IF(A42="Categoria C/1","55",IF(A42="Categoria D","65",IF(A42="Categoria D/5","80",0))))))))))))</f>
        <v>0</v>
      </c>
      <c r="J42" s="36">
        <f>+H42*I42</f>
        <v>0</v>
      </c>
      <c r="K42" s="77">
        <v>0.1</v>
      </c>
      <c r="L42" s="36">
        <f>+J42*K42</f>
        <v>0</v>
      </c>
    </row>
    <row r="43" spans="1:12" x14ac:dyDescent="0.25">
      <c r="A43" s="29"/>
      <c r="B43" s="31"/>
      <c r="C43" s="89"/>
      <c r="D43" s="36">
        <f>+B43*C43</f>
        <v>0</v>
      </c>
      <c r="E43" s="38"/>
      <c r="F43" s="36">
        <f>+D43/365*E43</f>
        <v>0</v>
      </c>
      <c r="G43" s="40"/>
      <c r="H43" s="36">
        <f>+F43*G43+F43</f>
        <v>0</v>
      </c>
      <c r="I43" s="46">
        <f>IF(A43="Categoria A","160",IF(A43="Categoria C/2","160",IF(A43="Categoria C/6","160",IF(A43="Categoria C/7","160",IF(A43="Categoria B","140",IF(A43="Categoria C/3","140",IF(A43="Categoria C/4","140",IF(A43="Categoria C/5","140",IF(A43="Categoria A/10","80",IF(A43="Categoria C/1","55",IF(A43="Categoria D","65",IF(A43="Categoria D/5","80",0))))))))))))</f>
        <v>0</v>
      </c>
      <c r="J43" s="36">
        <f>+H43*I43</f>
        <v>0</v>
      </c>
      <c r="K43" s="77">
        <v>0.1</v>
      </c>
      <c r="L43" s="36">
        <f>+J43*K43</f>
        <v>0</v>
      </c>
    </row>
    <row r="44" spans="1:12" x14ac:dyDescent="0.25">
      <c r="A44" s="29"/>
      <c r="B44" s="31"/>
      <c r="C44" s="89"/>
      <c r="D44" s="36">
        <f>+B44*C44</f>
        <v>0</v>
      </c>
      <c r="E44" s="38"/>
      <c r="F44" s="36">
        <f>+D44/365*E44</f>
        <v>0</v>
      </c>
      <c r="G44" s="40"/>
      <c r="H44" s="36">
        <f>+F44*G44+F44</f>
        <v>0</v>
      </c>
      <c r="I44" s="46">
        <f>IF(A44="Categoria A","160",IF(A44="Categoria C/2","160",IF(A44="Categoria C/6","160",IF(A44="Categoria C/7","160",IF(A44="Categoria B","140",IF(A44="Categoria C/3","140",IF(A44="Categoria C/4","140",IF(A44="Categoria C/5","140",IF(A44="Categoria A/10","80",IF(A44="Categoria C/1","55",IF(A44="Categoria D","65",IF(A44="Categoria D/5","80",0))))))))))))</f>
        <v>0</v>
      </c>
      <c r="J44" s="36">
        <f>+H44*I44</f>
        <v>0</v>
      </c>
      <c r="K44" s="77">
        <v>0.1</v>
      </c>
      <c r="L44" s="36">
        <f>+J44*K44</f>
        <v>0</v>
      </c>
    </row>
    <row r="45" spans="1:12" x14ac:dyDescent="0.25">
      <c r="A45" s="29"/>
      <c r="B45" s="31"/>
      <c r="C45" s="89"/>
      <c r="D45" s="36">
        <f>+B45*C45</f>
        <v>0</v>
      </c>
      <c r="E45" s="38"/>
      <c r="F45" s="36">
        <f>+D45/365*E45</f>
        <v>0</v>
      </c>
      <c r="G45" s="40"/>
      <c r="H45" s="36">
        <f>+F45*G45+F45</f>
        <v>0</v>
      </c>
      <c r="I45" s="46">
        <f>IF(A45="Categoria A","160",IF(A45="Categoria C/2","160",IF(A45="Categoria C/6","160",IF(A45="Categoria C/7","160",IF(A45="Categoria B","140",IF(A45="Categoria C/3","140",IF(A45="Categoria C/4","140",IF(A45="Categoria C/5","140",IF(A45="Categoria A/10","80",IF(A45="Categoria C/1","55",IF(A45="Categoria D","65",IF(A45="Categoria D/5","80",0))))))))))))</f>
        <v>0</v>
      </c>
      <c r="J45" s="36">
        <f>+H45*I45</f>
        <v>0</v>
      </c>
      <c r="K45" s="77">
        <v>0.1</v>
      </c>
      <c r="L45" s="36">
        <f>+J45*K45</f>
        <v>0</v>
      </c>
    </row>
    <row r="46" spans="1:12" x14ac:dyDescent="0.25">
      <c r="A46" s="51" t="s">
        <v>80</v>
      </c>
      <c r="B46" s="52">
        <f>SUM(B42:B45)</f>
        <v>0</v>
      </c>
      <c r="C46" s="51"/>
      <c r="D46" s="52">
        <f>SUM(D42:D45)</f>
        <v>0</v>
      </c>
      <c r="E46" s="51"/>
      <c r="F46" s="52">
        <f>SUM(F42:F45)</f>
        <v>0</v>
      </c>
      <c r="G46" s="51"/>
      <c r="H46" s="52">
        <f>SUM(H42:H45)</f>
        <v>0</v>
      </c>
      <c r="I46" s="51"/>
      <c r="J46" s="52">
        <f>SUM(J42:J45)</f>
        <v>0</v>
      </c>
      <c r="K46" s="53"/>
      <c r="L46" s="52">
        <f>SUM(L42:L45)</f>
        <v>0</v>
      </c>
    </row>
    <row r="47" spans="1:12" s="60" customFormat="1" ht="60" x14ac:dyDescent="0.25">
      <c r="A47" s="23" t="s">
        <v>106</v>
      </c>
      <c r="B47" s="25" t="s">
        <v>55</v>
      </c>
      <c r="C47" s="23" t="s">
        <v>48</v>
      </c>
      <c r="D47" s="25" t="s">
        <v>107</v>
      </c>
      <c r="E47" s="23" t="s">
        <v>50</v>
      </c>
      <c r="F47" s="25" t="s">
        <v>108</v>
      </c>
      <c r="G47" s="23"/>
      <c r="H47" s="25"/>
      <c r="I47" s="23"/>
      <c r="J47" s="25"/>
      <c r="K47" s="27" t="s">
        <v>56</v>
      </c>
      <c r="L47" s="25" t="s">
        <v>61</v>
      </c>
    </row>
    <row r="48" spans="1:12" s="60" customFormat="1" x14ac:dyDescent="0.25">
      <c r="A48" s="76" t="s">
        <v>103</v>
      </c>
      <c r="B48" s="31"/>
      <c r="C48" s="40"/>
      <c r="D48" s="36">
        <f>+B48*C48</f>
        <v>0</v>
      </c>
      <c r="E48" s="38"/>
      <c r="F48" s="36">
        <f>+D48/365*E48</f>
        <v>0</v>
      </c>
      <c r="G48" s="23"/>
      <c r="H48" s="23"/>
      <c r="I48" s="23"/>
      <c r="J48" s="23"/>
      <c r="K48" s="77">
        <v>0.1</v>
      </c>
      <c r="L48" s="36">
        <f>+F48*K48</f>
        <v>0</v>
      </c>
    </row>
    <row r="49" spans="1:12" s="60" customFormat="1" x14ac:dyDescent="0.25">
      <c r="A49" s="76" t="s">
        <v>103</v>
      </c>
      <c r="B49" s="31"/>
      <c r="C49" s="49"/>
      <c r="D49" s="36">
        <f>+B49*C49</f>
        <v>0</v>
      </c>
      <c r="E49" s="38"/>
      <c r="F49" s="36">
        <f>+D49/365*E49</f>
        <v>0</v>
      </c>
      <c r="G49" s="23"/>
      <c r="H49" s="23"/>
      <c r="I49" s="23"/>
      <c r="J49" s="23"/>
      <c r="K49" s="77">
        <v>0.1</v>
      </c>
      <c r="L49" s="36">
        <f>+F49*K49</f>
        <v>0</v>
      </c>
    </row>
    <row r="50" spans="1:12" s="60" customFormat="1" x14ac:dyDescent="0.25">
      <c r="A50" s="76" t="s">
        <v>103</v>
      </c>
      <c r="B50" s="31"/>
      <c r="C50" s="49"/>
      <c r="D50" s="36">
        <f>+B50*C50</f>
        <v>0</v>
      </c>
      <c r="E50" s="38"/>
      <c r="F50" s="36">
        <f>+D50/365*E50</f>
        <v>0</v>
      </c>
      <c r="G50" s="23"/>
      <c r="H50" s="23"/>
      <c r="I50" s="23"/>
      <c r="J50" s="23"/>
      <c r="K50" s="77">
        <v>0.1</v>
      </c>
      <c r="L50" s="36">
        <f>+F50*K50</f>
        <v>0</v>
      </c>
    </row>
    <row r="51" spans="1:12" s="60" customFormat="1" x14ac:dyDescent="0.25">
      <c r="A51" s="76" t="s">
        <v>103</v>
      </c>
      <c r="B51" s="31"/>
      <c r="C51" s="49"/>
      <c r="D51" s="36">
        <f>+B51*C51</f>
        <v>0</v>
      </c>
      <c r="E51" s="38"/>
      <c r="F51" s="36">
        <f>+D51/365*E51</f>
        <v>0</v>
      </c>
      <c r="G51" s="23"/>
      <c r="H51" s="23"/>
      <c r="I51" s="23"/>
      <c r="J51" s="23"/>
      <c r="K51" s="77">
        <v>0.1</v>
      </c>
      <c r="L51" s="36">
        <f>+F51*K51</f>
        <v>0</v>
      </c>
    </row>
    <row r="52" spans="1:12" s="60" customFormat="1" x14ac:dyDescent="0.25">
      <c r="A52" s="51" t="s">
        <v>80</v>
      </c>
      <c r="B52" s="52">
        <f>SUM(B48:B51)</f>
        <v>0</v>
      </c>
      <c r="C52" s="51"/>
      <c r="D52" s="52">
        <f>SUM(D48:D51)</f>
        <v>0</v>
      </c>
      <c r="E52" s="51"/>
      <c r="F52" s="52">
        <f>SUM(F48:F51)</f>
        <v>0</v>
      </c>
      <c r="G52" s="51"/>
      <c r="H52" s="52"/>
      <c r="I52" s="51"/>
      <c r="J52" s="52"/>
      <c r="K52" s="53"/>
      <c r="L52" s="52">
        <f>SUM(L48:L51)</f>
        <v>0</v>
      </c>
    </row>
    <row r="53" spans="1:12" ht="60" x14ac:dyDescent="0.25">
      <c r="A53" s="23" t="s">
        <v>81</v>
      </c>
      <c r="B53" s="69" t="s">
        <v>99</v>
      </c>
      <c r="C53" s="23" t="s">
        <v>48</v>
      </c>
      <c r="D53" s="25" t="s">
        <v>82</v>
      </c>
      <c r="E53" s="23" t="s">
        <v>50</v>
      </c>
      <c r="F53" s="25" t="s">
        <v>83</v>
      </c>
      <c r="G53" s="70" t="s">
        <v>52</v>
      </c>
      <c r="H53" s="25" t="s">
        <v>53</v>
      </c>
      <c r="I53" s="70" t="s">
        <v>96</v>
      </c>
      <c r="J53" s="25" t="s">
        <v>55</v>
      </c>
      <c r="K53" s="27" t="s">
        <v>56</v>
      </c>
      <c r="L53" s="25" t="s">
        <v>61</v>
      </c>
    </row>
    <row r="54" spans="1:12" x14ac:dyDescent="0.25">
      <c r="A54" s="72" t="s">
        <v>72</v>
      </c>
      <c r="B54" s="31"/>
      <c r="C54" s="49"/>
      <c r="D54" s="36">
        <f>+B54*C54</f>
        <v>0</v>
      </c>
      <c r="E54" s="29"/>
      <c r="F54" s="36">
        <f>+D54/365*E54</f>
        <v>0</v>
      </c>
      <c r="G54" s="71">
        <v>0.8</v>
      </c>
      <c r="H54" s="36">
        <f t="shared" ref="H54:H57" si="1">+F54*G54+F54</f>
        <v>0</v>
      </c>
      <c r="I54" s="71">
        <v>0.3</v>
      </c>
      <c r="J54" s="36">
        <f t="shared" ref="J54:J57" si="2">+H54*I54+H54</f>
        <v>0</v>
      </c>
      <c r="K54" s="77">
        <v>0.1</v>
      </c>
      <c r="L54" s="36">
        <f>+J54*K54</f>
        <v>0</v>
      </c>
    </row>
    <row r="55" spans="1:12" x14ac:dyDescent="0.25">
      <c r="A55" s="72" t="s">
        <v>72</v>
      </c>
      <c r="B55" s="31"/>
      <c r="C55" s="49"/>
      <c r="D55" s="36">
        <f>+B55*C55</f>
        <v>0</v>
      </c>
      <c r="E55" s="29"/>
      <c r="F55" s="36">
        <f>+D55/365*E55</f>
        <v>0</v>
      </c>
      <c r="G55" s="71">
        <v>0.8</v>
      </c>
      <c r="H55" s="36">
        <f t="shared" si="1"/>
        <v>0</v>
      </c>
      <c r="I55" s="71">
        <v>0.3</v>
      </c>
      <c r="J55" s="36">
        <f t="shared" si="2"/>
        <v>0</v>
      </c>
      <c r="K55" s="77">
        <v>0.1</v>
      </c>
      <c r="L55" s="36">
        <f>+J55*K55</f>
        <v>0</v>
      </c>
    </row>
    <row r="56" spans="1:12" x14ac:dyDescent="0.25">
      <c r="A56" s="72" t="s">
        <v>72</v>
      </c>
      <c r="B56" s="31"/>
      <c r="C56" s="49"/>
      <c r="D56" s="36">
        <f>+B56*C56</f>
        <v>0</v>
      </c>
      <c r="E56" s="29"/>
      <c r="F56" s="36">
        <f>+D56/365*E56</f>
        <v>0</v>
      </c>
      <c r="G56" s="71">
        <v>0.8</v>
      </c>
      <c r="H56" s="36">
        <f t="shared" si="1"/>
        <v>0</v>
      </c>
      <c r="I56" s="71">
        <v>0.3</v>
      </c>
      <c r="J56" s="36">
        <f t="shared" si="2"/>
        <v>0</v>
      </c>
      <c r="K56" s="77">
        <v>0.1</v>
      </c>
      <c r="L56" s="36">
        <f>+J56*K56</f>
        <v>0</v>
      </c>
    </row>
    <row r="57" spans="1:12" x14ac:dyDescent="0.25">
      <c r="A57" s="72" t="s">
        <v>72</v>
      </c>
      <c r="B57" s="31"/>
      <c r="C57" s="49"/>
      <c r="D57" s="36">
        <f>+B57*C57</f>
        <v>0</v>
      </c>
      <c r="E57" s="29"/>
      <c r="F57" s="36">
        <f>+D57/365*E57</f>
        <v>0</v>
      </c>
      <c r="G57" s="71">
        <v>0.8</v>
      </c>
      <c r="H57" s="36">
        <f t="shared" si="1"/>
        <v>0</v>
      </c>
      <c r="I57" s="71">
        <v>0.3</v>
      </c>
      <c r="J57" s="36">
        <f t="shared" si="2"/>
        <v>0</v>
      </c>
      <c r="K57" s="77">
        <v>0.1</v>
      </c>
      <c r="L57" s="36">
        <f>+J57*K57</f>
        <v>0</v>
      </c>
    </row>
    <row r="58" spans="1:12" x14ac:dyDescent="0.25">
      <c r="A58" s="51" t="s">
        <v>80</v>
      </c>
      <c r="B58" s="52">
        <f>SUM(B54:B57)</f>
        <v>0</v>
      </c>
      <c r="C58" s="51"/>
      <c r="D58" s="52">
        <f>SUM(D54:D57)</f>
        <v>0</v>
      </c>
      <c r="E58" s="51"/>
      <c r="F58" s="52">
        <f>SUM(F54:F57)</f>
        <v>0</v>
      </c>
      <c r="G58" s="51"/>
      <c r="H58" s="52">
        <f>SUM(H54:H57)</f>
        <v>0</v>
      </c>
      <c r="I58" s="51"/>
      <c r="J58" s="52">
        <f>SUM(J54:J57)</f>
        <v>0</v>
      </c>
      <c r="K58" s="53"/>
      <c r="L58" s="52">
        <f>SUM(L54:L57)</f>
        <v>0</v>
      </c>
    </row>
    <row r="59" spans="1:12" x14ac:dyDescent="0.25">
      <c r="A59" s="54"/>
      <c r="B59" s="55"/>
      <c r="C59" s="54"/>
      <c r="D59" s="55"/>
      <c r="E59" s="54"/>
      <c r="F59" s="55"/>
      <c r="G59" s="54"/>
      <c r="H59" s="55"/>
      <c r="I59" s="54"/>
      <c r="J59" s="55"/>
      <c r="K59" s="56"/>
      <c r="L59" s="55"/>
    </row>
    <row r="60" spans="1:12" x14ac:dyDescent="0.25">
      <c r="A60" s="57" t="s">
        <v>86</v>
      </c>
      <c r="B60" s="58"/>
      <c r="C60" s="57"/>
      <c r="D60" s="58"/>
      <c r="E60" s="57"/>
      <c r="F60" s="58"/>
      <c r="G60" s="57"/>
      <c r="H60" s="58"/>
      <c r="I60" s="57"/>
      <c r="J60" s="58"/>
      <c r="K60" s="59"/>
      <c r="L60" s="58">
        <f>+L58+L52+L46</f>
        <v>0</v>
      </c>
    </row>
    <row r="61" spans="1:12" x14ac:dyDescent="0.25">
      <c r="A61" s="2"/>
      <c r="B61" s="4"/>
      <c r="C61" s="2"/>
      <c r="D61" s="4"/>
      <c r="E61" s="2"/>
      <c r="F61" s="4"/>
      <c r="G61" s="2"/>
      <c r="H61" s="4"/>
      <c r="I61" s="1"/>
      <c r="J61" s="4"/>
      <c r="K61" s="6"/>
      <c r="L61" s="4"/>
    </row>
    <row r="62" spans="1:12" x14ac:dyDescent="0.25">
      <c r="A62" s="2"/>
      <c r="B62" s="4"/>
      <c r="C62" s="2"/>
      <c r="D62" s="4"/>
      <c r="E62" s="2"/>
      <c r="F62" s="4"/>
      <c r="G62" s="2"/>
      <c r="H62" s="4"/>
      <c r="I62" s="1"/>
      <c r="J62" s="4"/>
      <c r="K62" s="6"/>
      <c r="L62" s="4"/>
    </row>
    <row r="63" spans="1:12" x14ac:dyDescent="0.25">
      <c r="A63" s="21" t="s">
        <v>87</v>
      </c>
      <c r="B63" s="4"/>
      <c r="C63" s="2"/>
      <c r="D63" s="4"/>
      <c r="E63" s="2"/>
      <c r="F63" s="4"/>
      <c r="G63" s="2"/>
      <c r="H63" s="4"/>
      <c r="I63" s="1"/>
      <c r="J63" s="4"/>
      <c r="K63" s="6"/>
      <c r="L63" s="4"/>
    </row>
    <row r="64" spans="1:12" x14ac:dyDescent="0.25">
      <c r="A64" s="2"/>
      <c r="B64" s="4"/>
      <c r="C64" s="2"/>
      <c r="D64" s="4"/>
      <c r="E64" s="2"/>
      <c r="F64" s="4"/>
      <c r="G64" s="2"/>
      <c r="H64" s="4"/>
      <c r="I64" s="1"/>
      <c r="J64" s="4"/>
      <c r="K64" s="6"/>
      <c r="L64" s="4"/>
    </row>
    <row r="65" spans="1:12" ht="60" x14ac:dyDescent="0.25">
      <c r="A65" s="23" t="s">
        <v>45</v>
      </c>
      <c r="B65" s="25" t="s">
        <v>17</v>
      </c>
      <c r="C65" s="23" t="s">
        <v>48</v>
      </c>
      <c r="D65" s="25" t="s">
        <v>49</v>
      </c>
      <c r="E65" s="23" t="s">
        <v>50</v>
      </c>
      <c r="F65" s="25" t="s">
        <v>51</v>
      </c>
      <c r="G65" s="23" t="s">
        <v>52</v>
      </c>
      <c r="H65" s="25" t="s">
        <v>53</v>
      </c>
      <c r="I65" s="23" t="s">
        <v>54</v>
      </c>
      <c r="J65" s="25" t="s">
        <v>55</v>
      </c>
      <c r="K65" s="27" t="s">
        <v>56</v>
      </c>
      <c r="L65" s="25" t="s">
        <v>61</v>
      </c>
    </row>
    <row r="66" spans="1:12" x14ac:dyDescent="0.25">
      <c r="A66" s="29"/>
      <c r="B66" s="31"/>
      <c r="C66" s="49"/>
      <c r="D66" s="36">
        <f>+B66*C66</f>
        <v>0</v>
      </c>
      <c r="E66" s="29"/>
      <c r="F66" s="36">
        <f>+D66/365*E66</f>
        <v>0</v>
      </c>
      <c r="G66" s="49"/>
      <c r="H66" s="36">
        <f>+F66*G66+F66</f>
        <v>0</v>
      </c>
      <c r="I66" s="46">
        <f>IF(A66="Categoria A","160",IF(A66="Categoria C/2","160",IF(A66="Categoria C/6","160",IF(A66="Categoria C/7","160",IF(A66="Categoria B","140",IF(A66="Categoria C/3","140",IF(A66="Categoria C/4","140",IF(A66="Categoria C/5","140",IF(A66="Categoria A/10","80",IF(A66="Categoria C/1","55",IF(A66="Categoria D","65",IF(A66="Categoria D/5","80",0))))))))))))</f>
        <v>0</v>
      </c>
      <c r="J66" s="36">
        <f>+H66*I66</f>
        <v>0</v>
      </c>
      <c r="K66" s="77">
        <v>0.1</v>
      </c>
      <c r="L66" s="36">
        <f>+J66*K66</f>
        <v>0</v>
      </c>
    </row>
    <row r="67" spans="1:12" x14ac:dyDescent="0.25">
      <c r="A67" s="29"/>
      <c r="B67" s="31"/>
      <c r="C67" s="49"/>
      <c r="D67" s="36">
        <f>+B67*C67</f>
        <v>0</v>
      </c>
      <c r="E67" s="29"/>
      <c r="F67" s="36">
        <f>+D67/365*E67</f>
        <v>0</v>
      </c>
      <c r="G67" s="49"/>
      <c r="H67" s="36">
        <f>+F67*G67+F67</f>
        <v>0</v>
      </c>
      <c r="I67" s="46">
        <f>IF(A67="Categoria A","160",IF(A67="Categoria C/2","160",IF(A67="Categoria C/6","160",IF(A67="Categoria C/7","160",IF(A67="Categoria B","140",IF(A67="Categoria C/3","140",IF(A67="Categoria C/4","140",IF(A67="Categoria C/5","140",IF(A67="Categoria A/10","80",IF(A67="Categoria C/1","55",IF(A67="Categoria D","65",IF(A67="Categoria D/5","80",0))))))))))))</f>
        <v>0</v>
      </c>
      <c r="J67" s="36">
        <f>+H67*I67</f>
        <v>0</v>
      </c>
      <c r="K67" s="77">
        <v>0.1</v>
      </c>
      <c r="L67" s="36">
        <f>+J67*K67</f>
        <v>0</v>
      </c>
    </row>
    <row r="68" spans="1:12" x14ac:dyDescent="0.25">
      <c r="A68" s="29"/>
      <c r="B68" s="31"/>
      <c r="C68" s="49"/>
      <c r="D68" s="36">
        <f>+B68*C68</f>
        <v>0</v>
      </c>
      <c r="E68" s="29"/>
      <c r="F68" s="36">
        <f>+D68/365*E68</f>
        <v>0</v>
      </c>
      <c r="G68" s="49"/>
      <c r="H68" s="36">
        <f>+F68*G68+F68</f>
        <v>0</v>
      </c>
      <c r="I68" s="46">
        <f>IF(A68="Categoria A","160",IF(A68="Categoria C/2","160",IF(A68="Categoria C/6","160",IF(A68="Categoria C/7","160",IF(A68="Categoria B","140",IF(A68="Categoria C/3","140",IF(A68="Categoria C/4","140",IF(A68="Categoria C/5","140",IF(A68="Categoria A/10","80",IF(A68="Categoria C/1","55",IF(A68="Categoria D","65",IF(A68="Categoria D/5","80",0))))))))))))</f>
        <v>0</v>
      </c>
      <c r="J68" s="36">
        <f>+H68*I68</f>
        <v>0</v>
      </c>
      <c r="K68" s="77">
        <v>0.1</v>
      </c>
      <c r="L68" s="36">
        <f>+J68*K68</f>
        <v>0</v>
      </c>
    </row>
    <row r="69" spans="1:12" x14ac:dyDescent="0.25">
      <c r="A69" s="29"/>
      <c r="B69" s="31"/>
      <c r="C69" s="49"/>
      <c r="D69" s="36">
        <f>+B69*C69</f>
        <v>0</v>
      </c>
      <c r="E69" s="29"/>
      <c r="F69" s="36">
        <f>+D69/365*E69</f>
        <v>0</v>
      </c>
      <c r="G69" s="49"/>
      <c r="H69" s="36">
        <f>+F69*G69+F69</f>
        <v>0</v>
      </c>
      <c r="I69" s="46">
        <f>IF(A69="Categoria A","160",IF(A69="Categoria C/2","160",IF(A69="Categoria C/6","160",IF(A69="Categoria C/7","160",IF(A69="Categoria B","140",IF(A69="Categoria C/3","140",IF(A69="Categoria C/4","140",IF(A69="Categoria C/5","140",IF(A69="Categoria A/10","80",IF(A69="Categoria C/1","55",IF(A69="Categoria D","65",IF(A69="Categoria D/5","80",0))))))))))))</f>
        <v>0</v>
      </c>
      <c r="J69" s="36">
        <f>+H69*I69</f>
        <v>0</v>
      </c>
      <c r="K69" s="77">
        <v>0.1</v>
      </c>
      <c r="L69" s="36">
        <f>+J69*K69</f>
        <v>0</v>
      </c>
    </row>
    <row r="70" spans="1:12" x14ac:dyDescent="0.25">
      <c r="A70" s="51" t="s">
        <v>80</v>
      </c>
      <c r="B70" s="52">
        <f>SUM(B66:B69)</f>
        <v>0</v>
      </c>
      <c r="C70" s="51"/>
      <c r="D70" s="52">
        <f>SUM(D66:D69)</f>
        <v>0</v>
      </c>
      <c r="E70" s="51"/>
      <c r="F70" s="52">
        <f>SUM(F66:F69)</f>
        <v>0</v>
      </c>
      <c r="G70" s="51"/>
      <c r="H70" s="52">
        <f>SUM(H66:H69)</f>
        <v>0</v>
      </c>
      <c r="I70" s="51"/>
      <c r="J70" s="52">
        <f>SUM(J66:J69)</f>
        <v>0</v>
      </c>
      <c r="K70" s="53"/>
      <c r="L70" s="52">
        <f>SUM(L66:L69)</f>
        <v>0</v>
      </c>
    </row>
    <row r="71" spans="1:12" s="60" customFormat="1" ht="60" x14ac:dyDescent="0.25">
      <c r="A71" s="23" t="s">
        <v>106</v>
      </c>
      <c r="B71" s="25" t="s">
        <v>55</v>
      </c>
      <c r="C71" s="23" t="s">
        <v>48</v>
      </c>
      <c r="D71" s="25" t="s">
        <v>107</v>
      </c>
      <c r="E71" s="23" t="s">
        <v>50</v>
      </c>
      <c r="F71" s="25" t="s">
        <v>108</v>
      </c>
      <c r="G71" s="23"/>
      <c r="H71" s="25"/>
      <c r="I71" s="23"/>
      <c r="J71" s="25"/>
      <c r="K71" s="27" t="s">
        <v>56</v>
      </c>
      <c r="L71" s="25" t="s">
        <v>61</v>
      </c>
    </row>
    <row r="72" spans="1:12" s="60" customFormat="1" x14ac:dyDescent="0.25">
      <c r="A72" s="76" t="s">
        <v>103</v>
      </c>
      <c r="B72" s="31"/>
      <c r="C72" s="40"/>
      <c r="D72" s="36">
        <f>+B72*C72</f>
        <v>0</v>
      </c>
      <c r="E72" s="29"/>
      <c r="F72" s="36">
        <f>+D72/365*E72</f>
        <v>0</v>
      </c>
      <c r="G72" s="23"/>
      <c r="H72" s="23"/>
      <c r="I72" s="23"/>
      <c r="J72" s="23"/>
      <c r="K72" s="77">
        <v>0.1</v>
      </c>
      <c r="L72" s="36">
        <f>+F72*K72</f>
        <v>0</v>
      </c>
    </row>
    <row r="73" spans="1:12" s="60" customFormat="1" x14ac:dyDescent="0.25">
      <c r="A73" s="76" t="s">
        <v>103</v>
      </c>
      <c r="B73" s="31"/>
      <c r="C73" s="40"/>
      <c r="D73" s="36">
        <f>+B73*C73</f>
        <v>0</v>
      </c>
      <c r="E73" s="29"/>
      <c r="F73" s="36">
        <f>+D73/365*E73</f>
        <v>0</v>
      </c>
      <c r="G73" s="23"/>
      <c r="H73" s="23"/>
      <c r="I73" s="23"/>
      <c r="J73" s="23"/>
      <c r="K73" s="77">
        <v>0.1</v>
      </c>
      <c r="L73" s="36">
        <f>+F73*K73</f>
        <v>0</v>
      </c>
    </row>
    <row r="74" spans="1:12" s="60" customFormat="1" x14ac:dyDescent="0.25">
      <c r="A74" s="76" t="s">
        <v>103</v>
      </c>
      <c r="B74" s="31"/>
      <c r="C74" s="40"/>
      <c r="D74" s="36">
        <f>+B74*C74</f>
        <v>0</v>
      </c>
      <c r="E74" s="29"/>
      <c r="F74" s="36">
        <f>+D74/365*E74</f>
        <v>0</v>
      </c>
      <c r="G74" s="23"/>
      <c r="H74" s="23"/>
      <c r="I74" s="23"/>
      <c r="J74" s="23"/>
      <c r="K74" s="77">
        <v>0.1</v>
      </c>
      <c r="L74" s="36">
        <f>+F74*K74</f>
        <v>0</v>
      </c>
    </row>
    <row r="75" spans="1:12" s="60" customFormat="1" x14ac:dyDescent="0.25">
      <c r="A75" s="76" t="s">
        <v>103</v>
      </c>
      <c r="B75" s="31"/>
      <c r="C75" s="40"/>
      <c r="D75" s="36">
        <f>+B75*C75</f>
        <v>0</v>
      </c>
      <c r="E75" s="29"/>
      <c r="F75" s="36">
        <f>+D75/365*E75</f>
        <v>0</v>
      </c>
      <c r="G75" s="23"/>
      <c r="H75" s="23"/>
      <c r="I75" s="23"/>
      <c r="J75" s="23"/>
      <c r="K75" s="77">
        <v>0.1</v>
      </c>
      <c r="L75" s="36">
        <f>+F75*K75</f>
        <v>0</v>
      </c>
    </row>
    <row r="76" spans="1:12" s="60" customFormat="1" x14ac:dyDescent="0.25">
      <c r="A76" s="51" t="s">
        <v>80</v>
      </c>
      <c r="B76" s="52">
        <f>SUM(B72:B75)</f>
        <v>0</v>
      </c>
      <c r="C76" s="51"/>
      <c r="D76" s="52">
        <f>SUM(D72:D75)</f>
        <v>0</v>
      </c>
      <c r="E76" s="51"/>
      <c r="F76" s="52">
        <f>SUM(F72:F75)</f>
        <v>0</v>
      </c>
      <c r="G76" s="51"/>
      <c r="H76" s="52"/>
      <c r="I76" s="51"/>
      <c r="J76" s="52"/>
      <c r="K76" s="53"/>
      <c r="L76" s="52">
        <f>SUM(L72:L75)</f>
        <v>0</v>
      </c>
    </row>
    <row r="77" spans="1:12" ht="60" x14ac:dyDescent="0.25">
      <c r="A77" s="23" t="s">
        <v>81</v>
      </c>
      <c r="B77" s="69" t="s">
        <v>99</v>
      </c>
      <c r="C77" s="23" t="s">
        <v>48</v>
      </c>
      <c r="D77" s="25" t="s">
        <v>82</v>
      </c>
      <c r="E77" s="23" t="s">
        <v>50</v>
      </c>
      <c r="F77" s="25" t="s">
        <v>83</v>
      </c>
      <c r="G77" s="70" t="s">
        <v>52</v>
      </c>
      <c r="H77" s="25" t="s">
        <v>53</v>
      </c>
      <c r="I77" s="70" t="s">
        <v>96</v>
      </c>
      <c r="J77" s="25" t="s">
        <v>55</v>
      </c>
      <c r="K77" s="27" t="s">
        <v>56</v>
      </c>
      <c r="L77" s="25" t="s">
        <v>61</v>
      </c>
    </row>
    <row r="78" spans="1:12" x14ac:dyDescent="0.25">
      <c r="A78" s="72" t="s">
        <v>72</v>
      </c>
      <c r="B78" s="31"/>
      <c r="C78" s="40"/>
      <c r="D78" s="36">
        <f>+B78*C78</f>
        <v>0</v>
      </c>
      <c r="E78" s="29"/>
      <c r="F78" s="36">
        <f>+D78/365*E78</f>
        <v>0</v>
      </c>
      <c r="G78" s="71">
        <v>0.8</v>
      </c>
      <c r="H78" s="36">
        <f t="shared" ref="H78:H81" si="3">+F78*G78+F78</f>
        <v>0</v>
      </c>
      <c r="I78" s="71">
        <v>0.3</v>
      </c>
      <c r="J78" s="36">
        <f t="shared" ref="J78:J81" si="4">+H78*I78+H78</f>
        <v>0</v>
      </c>
      <c r="K78" s="77">
        <v>0.1</v>
      </c>
      <c r="L78" s="36">
        <f>+J78*K78</f>
        <v>0</v>
      </c>
    </row>
    <row r="79" spans="1:12" x14ac:dyDescent="0.25">
      <c r="A79" s="72" t="s">
        <v>72</v>
      </c>
      <c r="B79" s="31"/>
      <c r="C79" s="49"/>
      <c r="D79" s="36">
        <f>+B79*C79</f>
        <v>0</v>
      </c>
      <c r="E79" s="29"/>
      <c r="F79" s="36">
        <f>+D79/365*E79</f>
        <v>0</v>
      </c>
      <c r="G79" s="71">
        <v>0.8</v>
      </c>
      <c r="H79" s="36">
        <f t="shared" si="3"/>
        <v>0</v>
      </c>
      <c r="I79" s="71">
        <v>0.3</v>
      </c>
      <c r="J79" s="36">
        <f t="shared" si="4"/>
        <v>0</v>
      </c>
      <c r="K79" s="77">
        <v>0.1</v>
      </c>
      <c r="L79" s="36">
        <f>+J79*K79</f>
        <v>0</v>
      </c>
    </row>
    <row r="80" spans="1:12" x14ac:dyDescent="0.25">
      <c r="A80" s="72" t="s">
        <v>72</v>
      </c>
      <c r="B80" s="31"/>
      <c r="C80" s="49"/>
      <c r="D80" s="36">
        <f>+B80*C80</f>
        <v>0</v>
      </c>
      <c r="E80" s="29"/>
      <c r="F80" s="36">
        <f>+D80/365*E80</f>
        <v>0</v>
      </c>
      <c r="G80" s="71">
        <v>0.8</v>
      </c>
      <c r="H80" s="36">
        <f t="shared" si="3"/>
        <v>0</v>
      </c>
      <c r="I80" s="71">
        <v>0.3</v>
      </c>
      <c r="J80" s="36">
        <f t="shared" si="4"/>
        <v>0</v>
      </c>
      <c r="K80" s="77">
        <v>0.1</v>
      </c>
      <c r="L80" s="36">
        <f>+J80*K80</f>
        <v>0</v>
      </c>
    </row>
    <row r="81" spans="1:12" x14ac:dyDescent="0.25">
      <c r="A81" s="72" t="s">
        <v>72</v>
      </c>
      <c r="B81" s="31"/>
      <c r="C81" s="49"/>
      <c r="D81" s="36">
        <f>+B81*C81</f>
        <v>0</v>
      </c>
      <c r="E81" s="29"/>
      <c r="F81" s="36">
        <f>+D81/365*E81</f>
        <v>0</v>
      </c>
      <c r="G81" s="71">
        <v>0.8</v>
      </c>
      <c r="H81" s="36">
        <f t="shared" si="3"/>
        <v>0</v>
      </c>
      <c r="I81" s="71">
        <v>0.3</v>
      </c>
      <c r="J81" s="36">
        <f t="shared" si="4"/>
        <v>0</v>
      </c>
      <c r="K81" s="77">
        <v>0.1</v>
      </c>
      <c r="L81" s="36">
        <f>+J81*K81</f>
        <v>0</v>
      </c>
    </row>
    <row r="82" spans="1:12" x14ac:dyDescent="0.25">
      <c r="A82" s="51" t="s">
        <v>80</v>
      </c>
      <c r="B82" s="52">
        <f>SUM(B78:B81)</f>
        <v>0</v>
      </c>
      <c r="C82" s="51"/>
      <c r="D82" s="52">
        <f>SUM(D78:D81)</f>
        <v>0</v>
      </c>
      <c r="E82" s="51"/>
      <c r="F82" s="52">
        <f>SUM(F78:F81)</f>
        <v>0</v>
      </c>
      <c r="G82" s="51"/>
      <c r="H82" s="52">
        <f>SUM(H78:H81)</f>
        <v>0</v>
      </c>
      <c r="I82" s="51"/>
      <c r="J82" s="52">
        <f>SUM(J78:J81)</f>
        <v>0</v>
      </c>
      <c r="K82" s="53"/>
      <c r="L82" s="52">
        <f>SUM(L78:L81)</f>
        <v>0</v>
      </c>
    </row>
    <row r="83" spans="1:12" x14ac:dyDescent="0.25">
      <c r="A83" s="54"/>
      <c r="B83" s="55"/>
      <c r="C83" s="54"/>
      <c r="D83" s="55"/>
      <c r="E83" s="54"/>
      <c r="F83" s="55"/>
      <c r="G83" s="54"/>
      <c r="H83" s="55"/>
      <c r="I83" s="54"/>
      <c r="J83" s="55"/>
      <c r="K83" s="56"/>
      <c r="L83" s="55"/>
    </row>
    <row r="84" spans="1:12" x14ac:dyDescent="0.25">
      <c r="A84" s="57" t="s">
        <v>88</v>
      </c>
      <c r="B84" s="58"/>
      <c r="C84" s="57"/>
      <c r="D84" s="58"/>
      <c r="E84" s="57"/>
      <c r="F84" s="58"/>
      <c r="G84" s="57"/>
      <c r="H84" s="58"/>
      <c r="I84" s="57"/>
      <c r="J84" s="58"/>
      <c r="K84" s="59"/>
      <c r="L84" s="58">
        <f>+L82+L76+L70</f>
        <v>0</v>
      </c>
    </row>
    <row r="86" spans="1:12" ht="15" customHeight="1" x14ac:dyDescent="0.25">
      <c r="B86" s="68"/>
    </row>
  </sheetData>
  <mergeCells count="1">
    <mergeCell ref="B10:C10"/>
  </mergeCells>
  <dataValidations count="1">
    <dataValidation type="list" allowBlank="1" showErrorMessage="1" sqref="G18:G21 G72:G75 G42:G45 G24:G27 G48:G51 G66:G69">
      <formula1>percentualirivalut</formula1>
    </dataValidation>
  </dataValidations>
  <pageMargins left="0.70866141732283472" right="0.70866141732283472" top="0.74803149606299213" bottom="0.74803149606299213" header="0" footer="0"/>
  <pageSetup paperSize="8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'istruzioni patrimonio immobilia'!$C$25:$C$36</xm:f>
          </x14:formula1>
          <xm:sqref>A18:A21</xm:sqref>
        </x14:dataValidation>
        <x14:dataValidation type="list" allowBlank="1" showInputMessage="1" showErrorMessage="1">
          <x14:formula1>
            <xm:f>'istruzioni patrimonio immobilia'!$C$25:$C$36</xm:f>
          </x14:formula1>
          <xm:sqref>A42:A45</xm:sqref>
        </x14:dataValidation>
        <x14:dataValidation type="list" allowBlank="1" showInputMessage="1" showErrorMessage="1">
          <x14:formula1>
            <xm:f>'istruzioni patrimonio immobilia'!$C$25:$C$36</xm:f>
          </x14:formula1>
          <xm:sqref>A66:A69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view="pageBreakPreview" topLeftCell="A28" zoomScaleSheetLayoutView="85" workbookViewId="0">
      <selection activeCell="B43" sqref="B43"/>
    </sheetView>
  </sheetViews>
  <sheetFormatPr defaultColWidth="14.42578125" defaultRowHeight="15" customHeight="1" x14ac:dyDescent="0.25"/>
  <cols>
    <col min="1" max="1" width="3.42578125" customWidth="1"/>
    <col min="2" max="2" width="82.7109375" customWidth="1"/>
    <col min="3" max="3" width="14.7109375" style="60" customWidth="1"/>
    <col min="4" max="4" width="16.140625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1"/>
      <c r="B5" s="1"/>
      <c r="C5" s="1"/>
      <c r="D5" s="1"/>
    </row>
    <row r="6" spans="1:4" s="60" customFormat="1" x14ac:dyDescent="0.25">
      <c r="A6" s="1"/>
      <c r="B6" s="1"/>
      <c r="C6" s="1"/>
      <c r="D6" s="1"/>
    </row>
    <row r="7" spans="1:4" s="60" customFormat="1" x14ac:dyDescent="0.25">
      <c r="A7" s="1"/>
      <c r="B7" s="1"/>
      <c r="C7" s="1"/>
      <c r="D7" s="1"/>
    </row>
    <row r="8" spans="1:4" s="60" customFormat="1" x14ac:dyDescent="0.25">
      <c r="A8" s="1"/>
      <c r="B8" s="1"/>
      <c r="C8" s="1"/>
      <c r="D8" s="1"/>
    </row>
    <row r="9" spans="1:4" ht="19.5" x14ac:dyDescent="0.3">
      <c r="A9" s="1"/>
      <c r="B9" s="3" t="s">
        <v>0</v>
      </c>
      <c r="C9" s="3"/>
      <c r="D9" s="1"/>
    </row>
    <row r="10" spans="1:4" ht="19.5" x14ac:dyDescent="0.3">
      <c r="A10" s="1"/>
      <c r="B10" s="3"/>
      <c r="C10" s="3"/>
      <c r="D10" s="1"/>
    </row>
    <row r="11" spans="1:4" x14ac:dyDescent="0.25">
      <c r="A11" s="1"/>
      <c r="B11" s="5" t="s">
        <v>1</v>
      </c>
      <c r="C11" s="5"/>
      <c r="D11" s="1"/>
    </row>
    <row r="12" spans="1:4" x14ac:dyDescent="0.25">
      <c r="A12" s="1"/>
      <c r="B12" s="62" t="s">
        <v>91</v>
      </c>
      <c r="C12" s="62"/>
      <c r="D12" s="1"/>
    </row>
    <row r="13" spans="1:4" ht="33" customHeight="1" x14ac:dyDescent="0.25">
      <c r="A13" s="1"/>
      <c r="B13" s="92" t="s">
        <v>89</v>
      </c>
      <c r="C13" s="92"/>
      <c r="D13" s="93"/>
    </row>
    <row r="14" spans="1:4" ht="30" customHeight="1" x14ac:dyDescent="0.25">
      <c r="A14" s="1"/>
      <c r="B14" s="92" t="s">
        <v>90</v>
      </c>
      <c r="C14" s="92"/>
      <c r="D14" s="93"/>
    </row>
    <row r="15" spans="1:4" ht="16.5" thickBot="1" x14ac:dyDescent="0.3">
      <c r="A15" s="1"/>
      <c r="B15" s="7"/>
      <c r="C15" s="7"/>
      <c r="D15" s="1"/>
    </row>
    <row r="16" spans="1:4" ht="19.5" customHeight="1" thickBot="1" x14ac:dyDescent="0.3">
      <c r="A16" s="1"/>
      <c r="B16" s="104" t="s">
        <v>2</v>
      </c>
      <c r="C16" s="105"/>
      <c r="D16" s="8" t="s">
        <v>3</v>
      </c>
    </row>
    <row r="17" spans="1:4" ht="19.5" customHeight="1" thickBot="1" x14ac:dyDescent="0.3">
      <c r="A17" s="1"/>
      <c r="B17" s="104" t="s">
        <v>4</v>
      </c>
      <c r="C17" s="105"/>
      <c r="D17" s="9" t="s">
        <v>5</v>
      </c>
    </row>
    <row r="18" spans="1:4" ht="19.5" customHeight="1" thickBot="1" x14ac:dyDescent="0.3">
      <c r="A18" s="1"/>
      <c r="B18" s="104" t="s">
        <v>6</v>
      </c>
      <c r="C18" s="105"/>
      <c r="D18" s="9" t="s">
        <v>7</v>
      </c>
    </row>
    <row r="19" spans="1:4" ht="19.5" customHeight="1" thickBot="1" x14ac:dyDescent="0.3">
      <c r="A19" s="1"/>
      <c r="B19" s="104" t="s">
        <v>8</v>
      </c>
      <c r="C19" s="105"/>
      <c r="D19" s="9" t="s">
        <v>9</v>
      </c>
    </row>
    <row r="20" spans="1:4" ht="19.5" customHeight="1" thickBot="1" x14ac:dyDescent="0.3">
      <c r="A20" s="1"/>
      <c r="B20" s="104" t="s">
        <v>10</v>
      </c>
      <c r="C20" s="105"/>
      <c r="D20" s="9" t="s">
        <v>11</v>
      </c>
    </row>
    <row r="21" spans="1:4" ht="19.5" customHeight="1" thickBot="1" x14ac:dyDescent="0.3">
      <c r="A21" s="1"/>
      <c r="B21" s="104" t="s">
        <v>12</v>
      </c>
      <c r="C21" s="105"/>
      <c r="D21" s="9" t="s">
        <v>7</v>
      </c>
    </row>
    <row r="22" spans="1:4" s="60" customFormat="1" ht="19.5" customHeight="1" x14ac:dyDescent="0.25">
      <c r="A22" s="1"/>
      <c r="B22" s="63"/>
      <c r="C22" s="63"/>
      <c r="D22" s="64"/>
    </row>
    <row r="23" spans="1:4" ht="19.5" customHeight="1" thickBot="1" x14ac:dyDescent="0.3">
      <c r="A23" s="1"/>
      <c r="B23" s="62" t="s">
        <v>13</v>
      </c>
      <c r="C23" s="62"/>
      <c r="D23" s="10"/>
    </row>
    <row r="24" spans="1:4" ht="25.5" customHeight="1" thickBot="1" x14ac:dyDescent="0.3">
      <c r="A24" s="1"/>
      <c r="B24" s="110" t="s">
        <v>14</v>
      </c>
      <c r="C24" s="111"/>
      <c r="D24" s="78" t="s">
        <v>15</v>
      </c>
    </row>
    <row r="25" spans="1:4" ht="25.5" customHeight="1" thickBot="1" x14ac:dyDescent="0.3">
      <c r="A25" s="1"/>
      <c r="B25" s="94" t="s">
        <v>16</v>
      </c>
      <c r="C25" s="79" t="s">
        <v>28</v>
      </c>
      <c r="D25" s="101" t="s">
        <v>109</v>
      </c>
    </row>
    <row r="26" spans="1:4" s="60" customFormat="1" ht="25.5" customHeight="1" thickBot="1" x14ac:dyDescent="0.3">
      <c r="A26" s="1"/>
      <c r="B26" s="95"/>
      <c r="C26" s="79" t="s">
        <v>29</v>
      </c>
      <c r="D26" s="102"/>
    </row>
    <row r="27" spans="1:4" s="60" customFormat="1" ht="25.5" customHeight="1" thickBot="1" x14ac:dyDescent="0.3">
      <c r="A27" s="1"/>
      <c r="B27" s="95"/>
      <c r="C27" s="79" t="s">
        <v>30</v>
      </c>
      <c r="D27" s="102"/>
    </row>
    <row r="28" spans="1:4" ht="25.5" customHeight="1" thickBot="1" x14ac:dyDescent="0.3">
      <c r="A28" s="1"/>
      <c r="B28" s="96"/>
      <c r="C28" s="79" t="s">
        <v>31</v>
      </c>
      <c r="D28" s="103"/>
    </row>
    <row r="29" spans="1:4" ht="25.5" customHeight="1" thickBot="1" x14ac:dyDescent="0.3">
      <c r="A29" s="1"/>
      <c r="B29" s="82" t="s">
        <v>18</v>
      </c>
      <c r="C29" s="83" t="s">
        <v>36</v>
      </c>
      <c r="D29" s="85" t="s">
        <v>112</v>
      </c>
    </row>
    <row r="30" spans="1:4" ht="25.5" customHeight="1" thickBot="1" x14ac:dyDescent="0.3">
      <c r="A30" s="1"/>
      <c r="B30" s="97" t="s">
        <v>19</v>
      </c>
      <c r="C30" s="79" t="s">
        <v>32</v>
      </c>
      <c r="D30" s="106" t="s">
        <v>110</v>
      </c>
    </row>
    <row r="31" spans="1:4" s="60" customFormat="1" ht="25.5" customHeight="1" thickBot="1" x14ac:dyDescent="0.3">
      <c r="A31" s="1"/>
      <c r="B31" s="98"/>
      <c r="C31" s="80" t="s">
        <v>33</v>
      </c>
      <c r="D31" s="107"/>
    </row>
    <row r="32" spans="1:4" s="60" customFormat="1" ht="25.5" customHeight="1" thickBot="1" x14ac:dyDescent="0.3">
      <c r="A32" s="1"/>
      <c r="B32" s="99"/>
      <c r="C32" s="81" t="s">
        <v>34</v>
      </c>
      <c r="D32" s="108"/>
    </row>
    <row r="33" spans="1:8" ht="25.5" customHeight="1" thickBot="1" x14ac:dyDescent="0.3">
      <c r="A33" s="1"/>
      <c r="B33" s="100"/>
      <c r="C33" s="81" t="s">
        <v>35</v>
      </c>
      <c r="D33" s="109"/>
    </row>
    <row r="34" spans="1:8" ht="25.5" customHeight="1" thickBot="1" x14ac:dyDescent="0.3">
      <c r="A34" s="1"/>
      <c r="B34" s="82" t="s">
        <v>20</v>
      </c>
      <c r="C34" s="84" t="s">
        <v>37</v>
      </c>
      <c r="D34" s="84" t="s">
        <v>111</v>
      </c>
    </row>
    <row r="35" spans="1:8" ht="25.5" customHeight="1" thickBot="1" x14ac:dyDescent="0.3">
      <c r="A35" s="1"/>
      <c r="B35" s="82" t="s">
        <v>21</v>
      </c>
      <c r="C35" s="84" t="s">
        <v>38</v>
      </c>
      <c r="D35" s="84" t="s">
        <v>113</v>
      </c>
    </row>
    <row r="36" spans="1:8" ht="25.5" customHeight="1" thickBot="1" x14ac:dyDescent="0.3">
      <c r="A36" s="1"/>
      <c r="B36" s="86" t="s">
        <v>22</v>
      </c>
      <c r="C36" s="79" t="s">
        <v>39</v>
      </c>
      <c r="D36" s="79" t="s">
        <v>112</v>
      </c>
    </row>
    <row r="37" spans="1:8" ht="19.5" customHeight="1" x14ac:dyDescent="0.25">
      <c r="A37" s="1"/>
      <c r="B37" s="11"/>
      <c r="C37" s="11"/>
      <c r="D37" s="1"/>
    </row>
    <row r="38" spans="1:8" x14ac:dyDescent="0.25">
      <c r="A38" s="12"/>
      <c r="B38" s="13" t="s">
        <v>23</v>
      </c>
      <c r="C38" s="13"/>
      <c r="D38" s="12"/>
    </row>
    <row r="39" spans="1:8" ht="15" customHeight="1" x14ac:dyDescent="0.25">
      <c r="A39" s="12"/>
      <c r="B39" s="114" t="s">
        <v>114</v>
      </c>
      <c r="C39" s="115"/>
      <c r="D39" s="115"/>
      <c r="E39" s="115"/>
    </row>
    <row r="40" spans="1:8" s="60" customFormat="1" x14ac:dyDescent="0.25">
      <c r="A40" s="12"/>
      <c r="B40" s="65"/>
      <c r="C40" s="65"/>
      <c r="D40" s="12"/>
    </row>
    <row r="41" spans="1:8" x14ac:dyDescent="0.25">
      <c r="A41" s="12"/>
      <c r="B41" s="13" t="s">
        <v>24</v>
      </c>
      <c r="C41" s="13"/>
      <c r="D41" s="12"/>
    </row>
    <row r="42" spans="1:8" x14ac:dyDescent="0.25">
      <c r="A42" s="1"/>
      <c r="B42" s="1"/>
      <c r="C42" s="1"/>
      <c r="D42" s="1"/>
    </row>
    <row r="43" spans="1:8" s="60" customFormat="1" x14ac:dyDescent="0.25">
      <c r="A43" s="1"/>
      <c r="B43" s="74" t="s">
        <v>104</v>
      </c>
      <c r="C43" s="74"/>
      <c r="D43" s="1"/>
    </row>
    <row r="44" spans="1:8" s="60" customFormat="1" x14ac:dyDescent="0.25">
      <c r="A44" s="1"/>
      <c r="B44" s="112" t="s">
        <v>105</v>
      </c>
      <c r="C44" s="112"/>
      <c r="D44" s="113"/>
      <c r="H44" s="75"/>
    </row>
    <row r="45" spans="1:8" s="60" customFormat="1" ht="86.25" customHeight="1" x14ac:dyDescent="0.25">
      <c r="A45" s="1"/>
      <c r="B45" s="112" t="s">
        <v>100</v>
      </c>
      <c r="C45" s="112"/>
      <c r="D45" s="92"/>
      <c r="E45" s="92"/>
      <c r="H45" s="75"/>
    </row>
    <row r="46" spans="1:8" s="60" customFormat="1" ht="29.25" customHeight="1" x14ac:dyDescent="0.25">
      <c r="A46" s="1"/>
      <c r="B46" s="112" t="s">
        <v>101</v>
      </c>
      <c r="C46" s="112"/>
      <c r="D46" s="92"/>
      <c r="E46" s="92"/>
      <c r="H46" s="75"/>
    </row>
    <row r="47" spans="1:8" s="60" customFormat="1" ht="29.25" customHeight="1" x14ac:dyDescent="0.25">
      <c r="A47" s="1"/>
      <c r="B47" s="73" t="s">
        <v>102</v>
      </c>
      <c r="C47" s="73"/>
      <c r="D47" s="61"/>
      <c r="E47" s="61"/>
      <c r="H47" s="75"/>
    </row>
    <row r="48" spans="1:8" s="60" customFormat="1" x14ac:dyDescent="0.25">
      <c r="A48" s="1"/>
      <c r="B48" s="73"/>
      <c r="C48" s="73"/>
      <c r="D48" s="61"/>
      <c r="E48" s="61"/>
      <c r="H48" s="75"/>
    </row>
    <row r="49" spans="1:5" x14ac:dyDescent="0.25">
      <c r="A49" s="1"/>
      <c r="B49" s="5" t="s">
        <v>25</v>
      </c>
      <c r="C49" s="5"/>
      <c r="D49" s="1"/>
    </row>
    <row r="50" spans="1:5" x14ac:dyDescent="0.25">
      <c r="A50" s="1"/>
      <c r="B50" s="62" t="s">
        <v>92</v>
      </c>
      <c r="C50" s="62"/>
      <c r="D50" s="1"/>
    </row>
    <row r="51" spans="1:5" ht="30" customHeight="1" x14ac:dyDescent="0.25">
      <c r="A51" s="1"/>
      <c r="B51" s="92" t="s">
        <v>97</v>
      </c>
      <c r="C51" s="92"/>
      <c r="D51" s="92"/>
      <c r="E51" s="92"/>
    </row>
    <row r="52" spans="1:5" ht="15" customHeight="1" x14ac:dyDescent="0.25">
      <c r="A52" s="1"/>
      <c r="B52" s="112" t="s">
        <v>98</v>
      </c>
      <c r="C52" s="112"/>
      <c r="D52" s="92"/>
      <c r="E52" s="92"/>
    </row>
    <row r="53" spans="1:5" x14ac:dyDescent="0.25">
      <c r="A53" s="1"/>
      <c r="B53" s="1"/>
      <c r="C53" s="1"/>
      <c r="D53" s="1"/>
    </row>
  </sheetData>
  <dataConsolidate/>
  <mergeCells count="19">
    <mergeCell ref="B39:E39"/>
    <mergeCell ref="D30:D33"/>
    <mergeCell ref="B24:C24"/>
    <mergeCell ref="B51:E51"/>
    <mergeCell ref="B52:E52"/>
    <mergeCell ref="B44:D44"/>
    <mergeCell ref="B45:E45"/>
    <mergeCell ref="B46:E46"/>
    <mergeCell ref="B14:D14"/>
    <mergeCell ref="B13:D13"/>
    <mergeCell ref="B25:B28"/>
    <mergeCell ref="B30:B33"/>
    <mergeCell ref="D25:D28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" footer="0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4.42578125" defaultRowHeight="15" customHeight="1" x14ac:dyDescent="0.25"/>
  <cols>
    <col min="1" max="1" width="22.42578125" customWidth="1"/>
    <col min="2" max="26" width="8.42578125" customWidth="1"/>
  </cols>
  <sheetData>
    <row r="1" spans="1:2" ht="15" customHeight="1" x14ac:dyDescent="0.25">
      <c r="B1" s="14">
        <v>0</v>
      </c>
    </row>
    <row r="2" spans="1:2" ht="15" customHeight="1" x14ac:dyDescent="0.25">
      <c r="A2" t="s">
        <v>26</v>
      </c>
      <c r="B2" s="14">
        <v>0.05</v>
      </c>
    </row>
    <row r="3" spans="1:2" ht="15" customHeight="1" x14ac:dyDescent="0.25">
      <c r="A3" t="s">
        <v>27</v>
      </c>
      <c r="B3" s="14">
        <v>0.1</v>
      </c>
    </row>
    <row r="4" spans="1:2" ht="15" customHeight="1" x14ac:dyDescent="0.25">
      <c r="B4" s="14"/>
    </row>
    <row r="5" spans="1:2" ht="15" customHeight="1" x14ac:dyDescent="0.25">
      <c r="B5" s="14"/>
    </row>
    <row r="6" spans="1:2" ht="15" customHeight="1" x14ac:dyDescent="0.25">
      <c r="B6" s="14"/>
    </row>
    <row r="7" spans="1:2" ht="15" customHeight="1" x14ac:dyDescent="0.25">
      <c r="A7" t="s">
        <v>28</v>
      </c>
      <c r="B7" s="14">
        <v>160</v>
      </c>
    </row>
    <row r="8" spans="1:2" ht="15" customHeight="1" x14ac:dyDescent="0.25">
      <c r="A8" t="s">
        <v>29</v>
      </c>
      <c r="B8" s="14">
        <v>160</v>
      </c>
    </row>
    <row r="9" spans="1:2" ht="15" customHeight="1" x14ac:dyDescent="0.25">
      <c r="A9" t="s">
        <v>30</v>
      </c>
      <c r="B9" s="14">
        <v>160</v>
      </c>
    </row>
    <row r="10" spans="1:2" ht="15" customHeight="1" x14ac:dyDescent="0.25">
      <c r="A10" t="s">
        <v>31</v>
      </c>
      <c r="B10" s="14">
        <v>160</v>
      </c>
    </row>
    <row r="11" spans="1:2" ht="15" customHeight="1" x14ac:dyDescent="0.25">
      <c r="A11" t="s">
        <v>32</v>
      </c>
      <c r="B11" s="14">
        <v>140</v>
      </c>
    </row>
    <row r="12" spans="1:2" ht="15" customHeight="1" x14ac:dyDescent="0.25">
      <c r="A12" t="s">
        <v>33</v>
      </c>
      <c r="B12" s="14">
        <v>140</v>
      </c>
    </row>
    <row r="13" spans="1:2" ht="15" customHeight="1" x14ac:dyDescent="0.25">
      <c r="A13" t="s">
        <v>34</v>
      </c>
      <c r="B13" s="14">
        <v>140</v>
      </c>
    </row>
    <row r="14" spans="1:2" ht="15" customHeight="1" x14ac:dyDescent="0.25">
      <c r="A14" t="s">
        <v>35</v>
      </c>
      <c r="B14" s="14">
        <v>140</v>
      </c>
    </row>
    <row r="15" spans="1:2" ht="15" customHeight="1" x14ac:dyDescent="0.25">
      <c r="A15" t="s">
        <v>36</v>
      </c>
      <c r="B15" s="14">
        <v>80</v>
      </c>
    </row>
    <row r="16" spans="1:2" ht="15" customHeight="1" x14ac:dyDescent="0.25">
      <c r="A16" t="s">
        <v>37</v>
      </c>
      <c r="B16" s="14">
        <v>55</v>
      </c>
    </row>
    <row r="17" spans="1:2" ht="15" customHeight="1" x14ac:dyDescent="0.25">
      <c r="A17" t="s">
        <v>38</v>
      </c>
      <c r="B17" s="14">
        <v>65</v>
      </c>
    </row>
    <row r="18" spans="1:2" x14ac:dyDescent="0.25">
      <c r="A18" t="s">
        <v>39</v>
      </c>
      <c r="B18" s="14">
        <v>80</v>
      </c>
    </row>
    <row r="19" spans="1:2" x14ac:dyDescent="0.25">
      <c r="B19" s="14"/>
    </row>
    <row r="20" spans="1:2" x14ac:dyDescent="0.25">
      <c r="B20" s="14"/>
    </row>
    <row r="21" spans="1:2" x14ac:dyDescent="0.25">
      <c r="B21" s="14"/>
    </row>
    <row r="22" spans="1:2" x14ac:dyDescent="0.25">
      <c r="B22" s="14"/>
    </row>
    <row r="23" spans="1:2" x14ac:dyDescent="0.25">
      <c r="A23" s="15">
        <v>0.05</v>
      </c>
      <c r="B23" s="14"/>
    </row>
    <row r="24" spans="1:2" x14ac:dyDescent="0.25">
      <c r="B24" s="14"/>
    </row>
    <row r="25" spans="1:2" x14ac:dyDescent="0.25">
      <c r="B25" s="14"/>
    </row>
    <row r="26" spans="1:2" x14ac:dyDescent="0.25">
      <c r="B26" s="14"/>
    </row>
    <row r="27" spans="1:2" x14ac:dyDescent="0.25">
      <c r="B27" s="14"/>
    </row>
    <row r="28" spans="1:2" x14ac:dyDescent="0.25">
      <c r="B28" s="14"/>
    </row>
    <row r="29" spans="1:2" x14ac:dyDescent="0.25">
      <c r="B29" s="14"/>
    </row>
    <row r="30" spans="1:2" x14ac:dyDescent="0.25">
      <c r="B30" s="14"/>
    </row>
    <row r="31" spans="1:2" x14ac:dyDescent="0.25">
      <c r="B31" s="14"/>
    </row>
    <row r="32" spans="1:2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  <row r="45" spans="2:2" x14ac:dyDescent="0.25">
      <c r="B45" s="14"/>
    </row>
    <row r="46" spans="2:2" x14ac:dyDescent="0.25">
      <c r="B46" s="14"/>
    </row>
    <row r="47" spans="2:2" x14ac:dyDescent="0.25">
      <c r="B47" s="14"/>
    </row>
    <row r="48" spans="2:2" x14ac:dyDescent="0.25">
      <c r="B48" s="14"/>
    </row>
    <row r="49" spans="2:2" x14ac:dyDescent="0.25">
      <c r="B49" s="14"/>
    </row>
    <row r="50" spans="2:2" x14ac:dyDescent="0.25">
      <c r="B50" s="14"/>
    </row>
    <row r="51" spans="2:2" x14ac:dyDescent="0.25">
      <c r="B51" s="14"/>
    </row>
    <row r="52" spans="2:2" x14ac:dyDescent="0.25">
      <c r="B52" s="14"/>
    </row>
    <row r="53" spans="2:2" x14ac:dyDescent="0.25">
      <c r="B53" s="14"/>
    </row>
    <row r="54" spans="2:2" x14ac:dyDescent="0.25">
      <c r="B54" s="14"/>
    </row>
    <row r="55" spans="2:2" x14ac:dyDescent="0.25">
      <c r="B55" s="14"/>
    </row>
    <row r="56" spans="2:2" x14ac:dyDescent="0.25">
      <c r="B56" s="14"/>
    </row>
    <row r="57" spans="2:2" x14ac:dyDescent="0.25">
      <c r="B57" s="14"/>
    </row>
    <row r="58" spans="2:2" x14ac:dyDescent="0.25">
      <c r="B58" s="14"/>
    </row>
    <row r="59" spans="2:2" x14ac:dyDescent="0.25">
      <c r="B59" s="14"/>
    </row>
    <row r="60" spans="2:2" x14ac:dyDescent="0.25">
      <c r="B60" s="14"/>
    </row>
    <row r="61" spans="2:2" x14ac:dyDescent="0.25">
      <c r="B61" s="14"/>
    </row>
    <row r="62" spans="2:2" x14ac:dyDescent="0.25">
      <c r="B62" s="14"/>
    </row>
    <row r="63" spans="2:2" x14ac:dyDescent="0.25">
      <c r="B63" s="14"/>
    </row>
    <row r="64" spans="2:2" x14ac:dyDescent="0.25">
      <c r="B64" s="14"/>
    </row>
    <row r="65" spans="2:2" x14ac:dyDescent="0.25">
      <c r="B65" s="14"/>
    </row>
    <row r="66" spans="2:2" x14ac:dyDescent="0.25">
      <c r="B66" s="14"/>
    </row>
    <row r="67" spans="2:2" x14ac:dyDescent="0.25">
      <c r="B67" s="14"/>
    </row>
    <row r="68" spans="2:2" x14ac:dyDescent="0.25">
      <c r="B68" s="14"/>
    </row>
    <row r="69" spans="2:2" x14ac:dyDescent="0.25">
      <c r="B69" s="14"/>
    </row>
    <row r="70" spans="2:2" x14ac:dyDescent="0.25">
      <c r="B70" s="14"/>
    </row>
    <row r="71" spans="2:2" x14ac:dyDescent="0.25">
      <c r="B71" s="14"/>
    </row>
    <row r="72" spans="2:2" x14ac:dyDescent="0.25">
      <c r="B72" s="14"/>
    </row>
    <row r="73" spans="2:2" x14ac:dyDescent="0.25">
      <c r="B73" s="14"/>
    </row>
    <row r="74" spans="2:2" x14ac:dyDescent="0.25">
      <c r="B74" s="14"/>
    </row>
    <row r="75" spans="2:2" x14ac:dyDescent="0.25">
      <c r="B75" s="14"/>
    </row>
    <row r="76" spans="2:2" x14ac:dyDescent="0.25">
      <c r="B76" s="14"/>
    </row>
    <row r="77" spans="2:2" x14ac:dyDescent="0.25">
      <c r="B77" s="14"/>
    </row>
    <row r="78" spans="2:2" x14ac:dyDescent="0.25">
      <c r="B78" s="14"/>
    </row>
    <row r="79" spans="2:2" x14ac:dyDescent="0.25">
      <c r="B79" s="14"/>
    </row>
    <row r="80" spans="2:2" x14ac:dyDescent="0.25">
      <c r="B80" s="14"/>
    </row>
    <row r="81" spans="2:2" x14ac:dyDescent="0.25">
      <c r="B81" s="14"/>
    </row>
    <row r="82" spans="2:2" x14ac:dyDescent="0.25">
      <c r="B82" s="14"/>
    </row>
    <row r="83" spans="2:2" x14ac:dyDescent="0.25">
      <c r="B83" s="14"/>
    </row>
    <row r="84" spans="2:2" x14ac:dyDescent="0.25">
      <c r="B84" s="14"/>
    </row>
    <row r="85" spans="2:2" x14ac:dyDescent="0.25">
      <c r="B85" s="14"/>
    </row>
    <row r="86" spans="2:2" x14ac:dyDescent="0.25">
      <c r="B86" s="14"/>
    </row>
    <row r="87" spans="2:2" x14ac:dyDescent="0.25">
      <c r="B87" s="14"/>
    </row>
    <row r="88" spans="2:2" x14ac:dyDescent="0.25">
      <c r="B88" s="14"/>
    </row>
    <row r="89" spans="2:2" x14ac:dyDescent="0.25">
      <c r="B89" s="14"/>
    </row>
    <row r="90" spans="2:2" x14ac:dyDescent="0.25">
      <c r="B90" s="14"/>
    </row>
    <row r="91" spans="2:2" x14ac:dyDescent="0.25">
      <c r="B91" s="14"/>
    </row>
    <row r="92" spans="2:2" x14ac:dyDescent="0.25">
      <c r="B92" s="14"/>
    </row>
    <row r="93" spans="2:2" x14ac:dyDescent="0.25">
      <c r="B93" s="14"/>
    </row>
    <row r="94" spans="2:2" x14ac:dyDescent="0.25">
      <c r="B94" s="14"/>
    </row>
    <row r="95" spans="2:2" x14ac:dyDescent="0.25">
      <c r="B95" s="14"/>
    </row>
    <row r="96" spans="2:2" x14ac:dyDescent="0.25">
      <c r="B96" s="14"/>
    </row>
    <row r="97" spans="2:2" x14ac:dyDescent="0.25">
      <c r="B97" s="14"/>
    </row>
    <row r="98" spans="2:2" x14ac:dyDescent="0.25">
      <c r="B98" s="14"/>
    </row>
    <row r="99" spans="2:2" x14ac:dyDescent="0.25">
      <c r="B99" s="14"/>
    </row>
    <row r="100" spans="2:2" x14ac:dyDescent="0.25">
      <c r="B100" s="14"/>
    </row>
    <row r="101" spans="2:2" x14ac:dyDescent="0.25">
      <c r="B101" s="14"/>
    </row>
    <row r="102" spans="2:2" x14ac:dyDescent="0.25">
      <c r="B102" s="14"/>
    </row>
    <row r="103" spans="2:2" x14ac:dyDescent="0.25">
      <c r="B103" s="14"/>
    </row>
    <row r="104" spans="2:2" x14ac:dyDescent="0.25">
      <c r="B104" s="14"/>
    </row>
    <row r="105" spans="2:2" x14ac:dyDescent="0.25">
      <c r="B105" s="14"/>
    </row>
    <row r="106" spans="2:2" x14ac:dyDescent="0.25">
      <c r="B106" s="14"/>
    </row>
    <row r="107" spans="2:2" x14ac:dyDescent="0.25">
      <c r="B107" s="14"/>
    </row>
    <row r="108" spans="2:2" x14ac:dyDescent="0.25">
      <c r="B108" s="14"/>
    </row>
    <row r="109" spans="2:2" x14ac:dyDescent="0.25">
      <c r="B109" s="14"/>
    </row>
    <row r="110" spans="2:2" x14ac:dyDescent="0.25">
      <c r="B110" s="14"/>
    </row>
    <row r="111" spans="2:2" x14ac:dyDescent="0.25">
      <c r="B111" s="14"/>
    </row>
    <row r="112" spans="2:2" x14ac:dyDescent="0.25">
      <c r="B112" s="14"/>
    </row>
    <row r="113" spans="2:2" x14ac:dyDescent="0.25">
      <c r="B113" s="14"/>
    </row>
    <row r="114" spans="2:2" x14ac:dyDescent="0.25">
      <c r="B114" s="14"/>
    </row>
    <row r="115" spans="2:2" x14ac:dyDescent="0.25">
      <c r="B115" s="14"/>
    </row>
    <row r="116" spans="2:2" x14ac:dyDescent="0.25">
      <c r="B116" s="14"/>
    </row>
    <row r="117" spans="2:2" x14ac:dyDescent="0.25">
      <c r="B117" s="14"/>
    </row>
    <row r="118" spans="2:2" x14ac:dyDescent="0.25">
      <c r="B118" s="14"/>
    </row>
    <row r="119" spans="2:2" x14ac:dyDescent="0.25">
      <c r="B119" s="14"/>
    </row>
    <row r="120" spans="2:2" x14ac:dyDescent="0.25">
      <c r="B120" s="14"/>
    </row>
    <row r="121" spans="2:2" x14ac:dyDescent="0.25">
      <c r="B121" s="14"/>
    </row>
    <row r="122" spans="2:2" x14ac:dyDescent="0.25">
      <c r="B122" s="14"/>
    </row>
    <row r="123" spans="2:2" x14ac:dyDescent="0.25">
      <c r="B123" s="14"/>
    </row>
    <row r="124" spans="2:2" x14ac:dyDescent="0.25">
      <c r="B124" s="14"/>
    </row>
    <row r="125" spans="2:2" x14ac:dyDescent="0.25">
      <c r="B125" s="14"/>
    </row>
    <row r="126" spans="2:2" x14ac:dyDescent="0.25">
      <c r="B126" s="14"/>
    </row>
    <row r="127" spans="2:2" x14ac:dyDescent="0.25">
      <c r="B127" s="14"/>
    </row>
    <row r="128" spans="2:2" x14ac:dyDescent="0.25">
      <c r="B128" s="14"/>
    </row>
    <row r="129" spans="2:2" x14ac:dyDescent="0.25">
      <c r="B129" s="14"/>
    </row>
    <row r="130" spans="2:2" x14ac:dyDescent="0.25">
      <c r="B130" s="14"/>
    </row>
    <row r="131" spans="2:2" x14ac:dyDescent="0.25">
      <c r="B131" s="14"/>
    </row>
    <row r="132" spans="2:2" x14ac:dyDescent="0.25">
      <c r="B132" s="14"/>
    </row>
    <row r="133" spans="2:2" x14ac:dyDescent="0.25">
      <c r="B133" s="14"/>
    </row>
    <row r="134" spans="2:2" x14ac:dyDescent="0.25">
      <c r="B134" s="14"/>
    </row>
    <row r="135" spans="2:2" x14ac:dyDescent="0.25">
      <c r="B135" s="14"/>
    </row>
    <row r="136" spans="2:2" x14ac:dyDescent="0.25">
      <c r="B136" s="14"/>
    </row>
    <row r="137" spans="2:2" x14ac:dyDescent="0.25">
      <c r="B137" s="14"/>
    </row>
    <row r="138" spans="2:2" x14ac:dyDescent="0.25">
      <c r="B138" s="14"/>
    </row>
    <row r="139" spans="2:2" x14ac:dyDescent="0.25">
      <c r="B139" s="14"/>
    </row>
    <row r="140" spans="2:2" x14ac:dyDescent="0.25">
      <c r="B140" s="14"/>
    </row>
    <row r="141" spans="2:2" x14ac:dyDescent="0.25">
      <c r="B141" s="14"/>
    </row>
    <row r="142" spans="2:2" x14ac:dyDescent="0.25">
      <c r="B142" s="14"/>
    </row>
    <row r="143" spans="2:2" x14ac:dyDescent="0.25">
      <c r="B143" s="14"/>
    </row>
    <row r="144" spans="2:2" x14ac:dyDescent="0.25">
      <c r="B144" s="14"/>
    </row>
    <row r="145" spans="2:2" x14ac:dyDescent="0.25">
      <c r="B145" s="14"/>
    </row>
    <row r="146" spans="2:2" x14ac:dyDescent="0.25">
      <c r="B146" s="14"/>
    </row>
    <row r="147" spans="2:2" x14ac:dyDescent="0.25">
      <c r="B147" s="14"/>
    </row>
    <row r="148" spans="2:2" x14ac:dyDescent="0.25">
      <c r="B148" s="14"/>
    </row>
    <row r="149" spans="2:2" x14ac:dyDescent="0.25">
      <c r="B149" s="14"/>
    </row>
    <row r="150" spans="2:2" x14ac:dyDescent="0.25">
      <c r="B150" s="14"/>
    </row>
    <row r="151" spans="2:2" x14ac:dyDescent="0.25">
      <c r="B151" s="14"/>
    </row>
    <row r="152" spans="2:2" x14ac:dyDescent="0.25">
      <c r="B152" s="14"/>
    </row>
    <row r="153" spans="2:2" x14ac:dyDescent="0.25">
      <c r="B153" s="14"/>
    </row>
    <row r="154" spans="2:2" x14ac:dyDescent="0.25">
      <c r="B154" s="14"/>
    </row>
    <row r="155" spans="2:2" x14ac:dyDescent="0.25">
      <c r="B155" s="14"/>
    </row>
    <row r="156" spans="2:2" x14ac:dyDescent="0.25">
      <c r="B156" s="14"/>
    </row>
    <row r="157" spans="2:2" x14ac:dyDescent="0.25">
      <c r="B157" s="14"/>
    </row>
    <row r="158" spans="2:2" x14ac:dyDescent="0.25">
      <c r="B158" s="14"/>
    </row>
    <row r="159" spans="2:2" x14ac:dyDescent="0.25">
      <c r="B159" s="14"/>
    </row>
    <row r="160" spans="2:2" x14ac:dyDescent="0.25">
      <c r="B160" s="14"/>
    </row>
    <row r="161" spans="2:2" x14ac:dyDescent="0.25">
      <c r="B161" s="14"/>
    </row>
    <row r="162" spans="2:2" x14ac:dyDescent="0.25">
      <c r="B162" s="14"/>
    </row>
    <row r="163" spans="2:2" x14ac:dyDescent="0.25">
      <c r="B163" s="14"/>
    </row>
    <row r="164" spans="2:2" x14ac:dyDescent="0.25">
      <c r="B164" s="14"/>
    </row>
    <row r="165" spans="2:2" x14ac:dyDescent="0.25">
      <c r="B165" s="14"/>
    </row>
    <row r="166" spans="2:2" x14ac:dyDescent="0.25">
      <c r="B166" s="14"/>
    </row>
    <row r="167" spans="2:2" x14ac:dyDescent="0.25">
      <c r="B167" s="14"/>
    </row>
    <row r="168" spans="2:2" x14ac:dyDescent="0.25">
      <c r="B168" s="14"/>
    </row>
    <row r="169" spans="2:2" x14ac:dyDescent="0.25">
      <c r="B169" s="14"/>
    </row>
    <row r="170" spans="2:2" x14ac:dyDescent="0.25">
      <c r="B170" s="14"/>
    </row>
    <row r="171" spans="2:2" x14ac:dyDescent="0.25">
      <c r="B171" s="14"/>
    </row>
    <row r="172" spans="2:2" x14ac:dyDescent="0.25">
      <c r="B172" s="14"/>
    </row>
    <row r="173" spans="2:2" x14ac:dyDescent="0.25">
      <c r="B173" s="14"/>
    </row>
    <row r="174" spans="2:2" x14ac:dyDescent="0.25">
      <c r="B174" s="14"/>
    </row>
    <row r="175" spans="2:2" x14ac:dyDescent="0.25">
      <c r="B175" s="14"/>
    </row>
    <row r="176" spans="2:2" x14ac:dyDescent="0.25">
      <c r="B176" s="14"/>
    </row>
    <row r="177" spans="2:2" x14ac:dyDescent="0.25">
      <c r="B177" s="14"/>
    </row>
    <row r="178" spans="2:2" x14ac:dyDescent="0.25">
      <c r="B178" s="14"/>
    </row>
    <row r="179" spans="2:2" x14ac:dyDescent="0.25">
      <c r="B179" s="14"/>
    </row>
    <row r="180" spans="2:2" x14ac:dyDescent="0.25">
      <c r="B180" s="14"/>
    </row>
    <row r="181" spans="2:2" x14ac:dyDescent="0.25">
      <c r="B181" s="14"/>
    </row>
    <row r="182" spans="2:2" x14ac:dyDescent="0.25">
      <c r="B182" s="14"/>
    </row>
    <row r="183" spans="2:2" x14ac:dyDescent="0.25">
      <c r="B183" s="14"/>
    </row>
    <row r="184" spans="2:2" x14ac:dyDescent="0.25">
      <c r="B184" s="14"/>
    </row>
    <row r="185" spans="2:2" x14ac:dyDescent="0.25">
      <c r="B185" s="14"/>
    </row>
    <row r="186" spans="2:2" x14ac:dyDescent="0.25">
      <c r="B186" s="14"/>
    </row>
    <row r="187" spans="2:2" x14ac:dyDescent="0.25">
      <c r="B187" s="14"/>
    </row>
    <row r="188" spans="2:2" x14ac:dyDescent="0.25">
      <c r="B188" s="14"/>
    </row>
    <row r="189" spans="2:2" x14ac:dyDescent="0.25">
      <c r="B189" s="14"/>
    </row>
    <row r="190" spans="2:2" x14ac:dyDescent="0.25">
      <c r="B190" s="14"/>
    </row>
    <row r="191" spans="2:2" x14ac:dyDescent="0.25">
      <c r="B191" s="14"/>
    </row>
    <row r="192" spans="2:2" x14ac:dyDescent="0.25">
      <c r="B192" s="14"/>
    </row>
    <row r="193" spans="2:2" x14ac:dyDescent="0.25">
      <c r="B193" s="14"/>
    </row>
    <row r="194" spans="2:2" x14ac:dyDescent="0.25">
      <c r="B194" s="14"/>
    </row>
    <row r="195" spans="2:2" x14ac:dyDescent="0.25">
      <c r="B195" s="14"/>
    </row>
    <row r="196" spans="2:2" x14ac:dyDescent="0.25">
      <c r="B196" s="14"/>
    </row>
    <row r="197" spans="2:2" x14ac:dyDescent="0.25">
      <c r="B197" s="14"/>
    </row>
    <row r="198" spans="2:2" x14ac:dyDescent="0.25">
      <c r="B198" s="14"/>
    </row>
    <row r="199" spans="2:2" x14ac:dyDescent="0.25">
      <c r="B199" s="14"/>
    </row>
    <row r="200" spans="2:2" x14ac:dyDescent="0.25">
      <c r="B200" s="14"/>
    </row>
    <row r="201" spans="2:2" x14ac:dyDescent="0.25">
      <c r="B201" s="14"/>
    </row>
    <row r="202" spans="2:2" x14ac:dyDescent="0.25">
      <c r="B202" s="14"/>
    </row>
    <row r="203" spans="2:2" x14ac:dyDescent="0.25">
      <c r="B203" s="14"/>
    </row>
    <row r="204" spans="2:2" x14ac:dyDescent="0.25">
      <c r="B204" s="14"/>
    </row>
    <row r="205" spans="2:2" x14ac:dyDescent="0.25">
      <c r="B205" s="14"/>
    </row>
    <row r="206" spans="2:2" x14ac:dyDescent="0.25">
      <c r="B206" s="14"/>
    </row>
    <row r="207" spans="2:2" x14ac:dyDescent="0.25">
      <c r="B207" s="14"/>
    </row>
    <row r="208" spans="2:2" x14ac:dyDescent="0.25">
      <c r="B208" s="14"/>
    </row>
    <row r="209" spans="2:2" x14ac:dyDescent="0.25">
      <c r="B209" s="14"/>
    </row>
    <row r="210" spans="2:2" x14ac:dyDescent="0.25">
      <c r="B210" s="14"/>
    </row>
    <row r="211" spans="2:2" x14ac:dyDescent="0.25">
      <c r="B211" s="14"/>
    </row>
    <row r="212" spans="2:2" x14ac:dyDescent="0.25">
      <c r="B212" s="14"/>
    </row>
    <row r="213" spans="2:2" x14ac:dyDescent="0.25">
      <c r="B213" s="14"/>
    </row>
    <row r="214" spans="2:2" x14ac:dyDescent="0.25">
      <c r="B214" s="14"/>
    </row>
    <row r="215" spans="2:2" x14ac:dyDescent="0.25">
      <c r="B215" s="14"/>
    </row>
    <row r="216" spans="2:2" x14ac:dyDescent="0.25">
      <c r="B216" s="14"/>
    </row>
    <row r="217" spans="2:2" x14ac:dyDescent="0.25">
      <c r="B217" s="14"/>
    </row>
    <row r="218" spans="2:2" x14ac:dyDescent="0.25">
      <c r="B218" s="14"/>
    </row>
    <row r="219" spans="2:2" x14ac:dyDescent="0.25">
      <c r="B219" s="14"/>
    </row>
    <row r="220" spans="2:2" x14ac:dyDescent="0.25">
      <c r="B220" s="14"/>
    </row>
    <row r="221" spans="2:2" x14ac:dyDescent="0.25">
      <c r="B221" s="14"/>
    </row>
    <row r="222" spans="2:2" x14ac:dyDescent="0.25">
      <c r="B222" s="14"/>
    </row>
    <row r="223" spans="2:2" x14ac:dyDescent="0.25">
      <c r="B223" s="14"/>
    </row>
    <row r="224" spans="2:2" x14ac:dyDescent="0.25">
      <c r="B224" s="14"/>
    </row>
    <row r="225" spans="2:2" x14ac:dyDescent="0.25">
      <c r="B225" s="14"/>
    </row>
    <row r="226" spans="2:2" x14ac:dyDescent="0.25">
      <c r="B226" s="14"/>
    </row>
    <row r="227" spans="2:2" x14ac:dyDescent="0.25">
      <c r="B227" s="14"/>
    </row>
    <row r="228" spans="2:2" x14ac:dyDescent="0.25">
      <c r="B228" s="14"/>
    </row>
    <row r="229" spans="2:2" x14ac:dyDescent="0.25">
      <c r="B229" s="14"/>
    </row>
    <row r="230" spans="2:2" x14ac:dyDescent="0.25">
      <c r="B230" s="14"/>
    </row>
    <row r="231" spans="2:2" x14ac:dyDescent="0.25">
      <c r="B231" s="14"/>
    </row>
    <row r="232" spans="2:2" x14ac:dyDescent="0.25">
      <c r="B232" s="14"/>
    </row>
    <row r="233" spans="2:2" x14ac:dyDescent="0.25">
      <c r="B233" s="14"/>
    </row>
    <row r="234" spans="2:2" x14ac:dyDescent="0.25">
      <c r="B234" s="14"/>
    </row>
    <row r="235" spans="2:2" x14ac:dyDescent="0.25">
      <c r="B235" s="14"/>
    </row>
    <row r="236" spans="2:2" x14ac:dyDescent="0.25">
      <c r="B236" s="14"/>
    </row>
    <row r="237" spans="2:2" x14ac:dyDescent="0.25">
      <c r="B237" s="14"/>
    </row>
    <row r="238" spans="2:2" x14ac:dyDescent="0.25">
      <c r="B238" s="14"/>
    </row>
    <row r="239" spans="2:2" x14ac:dyDescent="0.25">
      <c r="B239" s="14"/>
    </row>
    <row r="240" spans="2:2" x14ac:dyDescent="0.25">
      <c r="B240" s="14"/>
    </row>
    <row r="241" spans="2:2" x14ac:dyDescent="0.25">
      <c r="B241" s="14"/>
    </row>
    <row r="242" spans="2:2" x14ac:dyDescent="0.25">
      <c r="B242" s="14"/>
    </row>
    <row r="243" spans="2:2" x14ac:dyDescent="0.25">
      <c r="B243" s="14"/>
    </row>
    <row r="244" spans="2:2" x14ac:dyDescent="0.25">
      <c r="B244" s="14"/>
    </row>
    <row r="245" spans="2:2" x14ac:dyDescent="0.25">
      <c r="B245" s="14"/>
    </row>
    <row r="246" spans="2:2" x14ac:dyDescent="0.25">
      <c r="B246" s="14"/>
    </row>
    <row r="247" spans="2:2" x14ac:dyDescent="0.25">
      <c r="B247" s="14"/>
    </row>
    <row r="248" spans="2:2" x14ac:dyDescent="0.25">
      <c r="B248" s="14"/>
    </row>
    <row r="249" spans="2:2" x14ac:dyDescent="0.25">
      <c r="B249" s="14"/>
    </row>
    <row r="250" spans="2:2" x14ac:dyDescent="0.25">
      <c r="B250" s="14"/>
    </row>
    <row r="251" spans="2:2" x14ac:dyDescent="0.25">
      <c r="B251" s="14"/>
    </row>
    <row r="252" spans="2:2" x14ac:dyDescent="0.25">
      <c r="B252" s="14"/>
    </row>
    <row r="253" spans="2:2" x14ac:dyDescent="0.25">
      <c r="B253" s="14"/>
    </row>
    <row r="254" spans="2:2" x14ac:dyDescent="0.25">
      <c r="B254" s="14"/>
    </row>
    <row r="255" spans="2:2" x14ac:dyDescent="0.25">
      <c r="B255" s="14"/>
    </row>
    <row r="256" spans="2:2" x14ac:dyDescent="0.25">
      <c r="B256" s="14"/>
    </row>
    <row r="257" spans="2:2" x14ac:dyDescent="0.25">
      <c r="B257" s="14"/>
    </row>
    <row r="258" spans="2:2" x14ac:dyDescent="0.25">
      <c r="B258" s="14"/>
    </row>
    <row r="259" spans="2:2" x14ac:dyDescent="0.25">
      <c r="B259" s="14"/>
    </row>
    <row r="260" spans="2:2" x14ac:dyDescent="0.25">
      <c r="B260" s="14"/>
    </row>
    <row r="261" spans="2:2" x14ac:dyDescent="0.25">
      <c r="B261" s="14"/>
    </row>
    <row r="262" spans="2:2" x14ac:dyDescent="0.25">
      <c r="B262" s="14"/>
    </row>
    <row r="263" spans="2:2" x14ac:dyDescent="0.25">
      <c r="B263" s="14"/>
    </row>
    <row r="264" spans="2:2" x14ac:dyDescent="0.25">
      <c r="B264" s="14"/>
    </row>
    <row r="265" spans="2:2" x14ac:dyDescent="0.25">
      <c r="B265" s="14"/>
    </row>
    <row r="266" spans="2:2" x14ac:dyDescent="0.25">
      <c r="B266" s="14"/>
    </row>
    <row r="267" spans="2:2" x14ac:dyDescent="0.25">
      <c r="B267" s="14"/>
    </row>
    <row r="268" spans="2:2" x14ac:dyDescent="0.25">
      <c r="B268" s="14"/>
    </row>
    <row r="269" spans="2:2" x14ac:dyDescent="0.25">
      <c r="B269" s="14"/>
    </row>
    <row r="270" spans="2:2" x14ac:dyDescent="0.25">
      <c r="B270" s="14"/>
    </row>
    <row r="271" spans="2:2" x14ac:dyDescent="0.25">
      <c r="B271" s="14"/>
    </row>
    <row r="272" spans="2:2" x14ac:dyDescent="0.25">
      <c r="B272" s="14"/>
    </row>
    <row r="273" spans="2:2" x14ac:dyDescent="0.25">
      <c r="B273" s="14"/>
    </row>
    <row r="274" spans="2:2" x14ac:dyDescent="0.25">
      <c r="B274" s="14"/>
    </row>
    <row r="275" spans="2:2" x14ac:dyDescent="0.25">
      <c r="B275" s="14"/>
    </row>
    <row r="276" spans="2:2" x14ac:dyDescent="0.25">
      <c r="B276" s="14"/>
    </row>
    <row r="277" spans="2:2" x14ac:dyDescent="0.25">
      <c r="B277" s="14"/>
    </row>
    <row r="278" spans="2:2" x14ac:dyDescent="0.25">
      <c r="B278" s="14"/>
    </row>
    <row r="279" spans="2:2" x14ac:dyDescent="0.25">
      <c r="B279" s="14"/>
    </row>
    <row r="280" spans="2:2" x14ac:dyDescent="0.25">
      <c r="B280" s="14"/>
    </row>
    <row r="281" spans="2:2" x14ac:dyDescent="0.25">
      <c r="B281" s="14"/>
    </row>
    <row r="282" spans="2:2" x14ac:dyDescent="0.25">
      <c r="B282" s="14"/>
    </row>
    <row r="283" spans="2:2" x14ac:dyDescent="0.25">
      <c r="B283" s="14"/>
    </row>
    <row r="284" spans="2:2" x14ac:dyDescent="0.25">
      <c r="B284" s="14"/>
    </row>
    <row r="285" spans="2:2" x14ac:dyDescent="0.25">
      <c r="B285" s="14"/>
    </row>
    <row r="286" spans="2:2" x14ac:dyDescent="0.25">
      <c r="B286" s="14"/>
    </row>
    <row r="287" spans="2:2" x14ac:dyDescent="0.25">
      <c r="B287" s="14"/>
    </row>
    <row r="288" spans="2:2" x14ac:dyDescent="0.25">
      <c r="B288" s="14"/>
    </row>
    <row r="289" spans="2:2" x14ac:dyDescent="0.25">
      <c r="B289" s="14"/>
    </row>
    <row r="290" spans="2:2" x14ac:dyDescent="0.25">
      <c r="B290" s="14"/>
    </row>
    <row r="291" spans="2:2" x14ac:dyDescent="0.25">
      <c r="B291" s="14"/>
    </row>
    <row r="292" spans="2:2" x14ac:dyDescent="0.25">
      <c r="B292" s="14"/>
    </row>
    <row r="293" spans="2:2" x14ac:dyDescent="0.25">
      <c r="B293" s="14"/>
    </row>
    <row r="294" spans="2:2" x14ac:dyDescent="0.25">
      <c r="B294" s="14"/>
    </row>
    <row r="295" spans="2:2" x14ac:dyDescent="0.25">
      <c r="B295" s="14"/>
    </row>
    <row r="296" spans="2:2" x14ac:dyDescent="0.25">
      <c r="B296" s="14"/>
    </row>
    <row r="297" spans="2:2" x14ac:dyDescent="0.25">
      <c r="B297" s="14"/>
    </row>
    <row r="298" spans="2:2" x14ac:dyDescent="0.25">
      <c r="B298" s="14"/>
    </row>
    <row r="299" spans="2:2" x14ac:dyDescent="0.25">
      <c r="B299" s="14"/>
    </row>
    <row r="300" spans="2:2" x14ac:dyDescent="0.25">
      <c r="B300" s="14"/>
    </row>
    <row r="301" spans="2:2" x14ac:dyDescent="0.25">
      <c r="B301" s="14"/>
    </row>
    <row r="302" spans="2:2" x14ac:dyDescent="0.25">
      <c r="B302" s="14"/>
    </row>
    <row r="303" spans="2:2" x14ac:dyDescent="0.25">
      <c r="B303" s="14"/>
    </row>
    <row r="304" spans="2:2" x14ac:dyDescent="0.25">
      <c r="B304" s="14"/>
    </row>
    <row r="305" spans="2:2" x14ac:dyDescent="0.25">
      <c r="B305" s="14"/>
    </row>
    <row r="306" spans="2:2" x14ac:dyDescent="0.25">
      <c r="B306" s="14"/>
    </row>
    <row r="307" spans="2:2" x14ac:dyDescent="0.25">
      <c r="B307" s="14"/>
    </row>
    <row r="308" spans="2:2" x14ac:dyDescent="0.25">
      <c r="B308" s="14"/>
    </row>
    <row r="309" spans="2:2" x14ac:dyDescent="0.25">
      <c r="B309" s="14"/>
    </row>
    <row r="310" spans="2:2" x14ac:dyDescent="0.25">
      <c r="B310" s="14"/>
    </row>
    <row r="311" spans="2:2" x14ac:dyDescent="0.25">
      <c r="B311" s="14"/>
    </row>
    <row r="312" spans="2:2" x14ac:dyDescent="0.25">
      <c r="B312" s="14"/>
    </row>
    <row r="313" spans="2:2" x14ac:dyDescent="0.25">
      <c r="B313" s="14"/>
    </row>
    <row r="314" spans="2:2" x14ac:dyDescent="0.25">
      <c r="B314" s="14"/>
    </row>
    <row r="315" spans="2:2" x14ac:dyDescent="0.25">
      <c r="B315" s="14"/>
    </row>
    <row r="316" spans="2:2" x14ac:dyDescent="0.25">
      <c r="B316" s="14"/>
    </row>
    <row r="317" spans="2:2" x14ac:dyDescent="0.25">
      <c r="B317" s="14"/>
    </row>
    <row r="318" spans="2:2" x14ac:dyDescent="0.25">
      <c r="B318" s="14"/>
    </row>
    <row r="319" spans="2:2" x14ac:dyDescent="0.25">
      <c r="B319" s="14"/>
    </row>
    <row r="320" spans="2:2" x14ac:dyDescent="0.25">
      <c r="B320" s="14"/>
    </row>
    <row r="321" spans="2:2" x14ac:dyDescent="0.25">
      <c r="B321" s="14"/>
    </row>
    <row r="322" spans="2:2" x14ac:dyDescent="0.25">
      <c r="B322" s="14"/>
    </row>
    <row r="323" spans="2:2" x14ac:dyDescent="0.25">
      <c r="B323" s="14"/>
    </row>
    <row r="324" spans="2:2" x14ac:dyDescent="0.25">
      <c r="B324" s="14"/>
    </row>
    <row r="325" spans="2:2" x14ac:dyDescent="0.25">
      <c r="B325" s="14"/>
    </row>
    <row r="326" spans="2:2" x14ac:dyDescent="0.25">
      <c r="B326" s="14"/>
    </row>
    <row r="327" spans="2:2" x14ac:dyDescent="0.25">
      <c r="B327" s="14"/>
    </row>
    <row r="328" spans="2:2" x14ac:dyDescent="0.25">
      <c r="B328" s="14"/>
    </row>
    <row r="329" spans="2:2" x14ac:dyDescent="0.25">
      <c r="B329" s="14"/>
    </row>
    <row r="330" spans="2:2" x14ac:dyDescent="0.25">
      <c r="B330" s="14"/>
    </row>
    <row r="331" spans="2:2" x14ac:dyDescent="0.25">
      <c r="B331" s="14"/>
    </row>
    <row r="332" spans="2:2" x14ac:dyDescent="0.25">
      <c r="B332" s="14"/>
    </row>
    <row r="333" spans="2:2" x14ac:dyDescent="0.25">
      <c r="B333" s="14"/>
    </row>
    <row r="334" spans="2:2" x14ac:dyDescent="0.25">
      <c r="B334" s="14"/>
    </row>
    <row r="335" spans="2:2" x14ac:dyDescent="0.25">
      <c r="B335" s="14"/>
    </row>
    <row r="336" spans="2:2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2" x14ac:dyDescent="0.25">
      <c r="B705" s="14"/>
    </row>
    <row r="706" spans="2:2" x14ac:dyDescent="0.25">
      <c r="B706" s="14"/>
    </row>
    <row r="707" spans="2:2" x14ac:dyDescent="0.25">
      <c r="B707" s="14"/>
    </row>
    <row r="708" spans="2:2" x14ac:dyDescent="0.25">
      <c r="B708" s="14"/>
    </row>
    <row r="709" spans="2:2" x14ac:dyDescent="0.25">
      <c r="B709" s="14"/>
    </row>
    <row r="710" spans="2:2" x14ac:dyDescent="0.25">
      <c r="B710" s="14"/>
    </row>
    <row r="711" spans="2:2" x14ac:dyDescent="0.25">
      <c r="B711" s="14"/>
    </row>
    <row r="712" spans="2:2" x14ac:dyDescent="0.25">
      <c r="B712" s="14"/>
    </row>
    <row r="713" spans="2:2" x14ac:dyDescent="0.25">
      <c r="B713" s="14"/>
    </row>
    <row r="714" spans="2:2" x14ac:dyDescent="0.25">
      <c r="B714" s="14"/>
    </row>
    <row r="715" spans="2:2" x14ac:dyDescent="0.25">
      <c r="B715" s="14"/>
    </row>
    <row r="716" spans="2:2" x14ac:dyDescent="0.25">
      <c r="B716" s="14"/>
    </row>
    <row r="717" spans="2:2" x14ac:dyDescent="0.25">
      <c r="B717" s="14"/>
    </row>
    <row r="718" spans="2:2" x14ac:dyDescent="0.25">
      <c r="B718" s="14"/>
    </row>
    <row r="719" spans="2:2" x14ac:dyDescent="0.25">
      <c r="B719" s="14"/>
    </row>
    <row r="720" spans="2:2" x14ac:dyDescent="0.25">
      <c r="B720" s="14"/>
    </row>
    <row r="721" spans="2:2" x14ac:dyDescent="0.25">
      <c r="B721" s="14"/>
    </row>
    <row r="722" spans="2:2" x14ac:dyDescent="0.25">
      <c r="B722" s="14"/>
    </row>
    <row r="723" spans="2:2" x14ac:dyDescent="0.25">
      <c r="B723" s="14"/>
    </row>
    <row r="724" spans="2:2" x14ac:dyDescent="0.25">
      <c r="B724" s="14"/>
    </row>
    <row r="725" spans="2:2" x14ac:dyDescent="0.25">
      <c r="B725" s="14"/>
    </row>
    <row r="726" spans="2:2" x14ac:dyDescent="0.25">
      <c r="B726" s="14"/>
    </row>
    <row r="727" spans="2:2" x14ac:dyDescent="0.25">
      <c r="B727" s="14"/>
    </row>
    <row r="728" spans="2:2" x14ac:dyDescent="0.25">
      <c r="B728" s="14"/>
    </row>
    <row r="729" spans="2:2" x14ac:dyDescent="0.25">
      <c r="B729" s="14"/>
    </row>
    <row r="730" spans="2:2" x14ac:dyDescent="0.25">
      <c r="B730" s="14"/>
    </row>
    <row r="731" spans="2:2" x14ac:dyDescent="0.25">
      <c r="B731" s="14"/>
    </row>
    <row r="732" spans="2:2" x14ac:dyDescent="0.25">
      <c r="B732" s="14"/>
    </row>
    <row r="733" spans="2:2" x14ac:dyDescent="0.25">
      <c r="B733" s="14"/>
    </row>
    <row r="734" spans="2:2" x14ac:dyDescent="0.25">
      <c r="B734" s="14"/>
    </row>
    <row r="735" spans="2:2" x14ac:dyDescent="0.25">
      <c r="B735" s="14"/>
    </row>
    <row r="736" spans="2:2" x14ac:dyDescent="0.25">
      <c r="B736" s="14"/>
    </row>
    <row r="737" spans="2:2" x14ac:dyDescent="0.25">
      <c r="B737" s="14"/>
    </row>
    <row r="738" spans="2:2" x14ac:dyDescent="0.25">
      <c r="B738" s="14"/>
    </row>
    <row r="739" spans="2:2" x14ac:dyDescent="0.25">
      <c r="B739" s="14"/>
    </row>
    <row r="740" spans="2:2" x14ac:dyDescent="0.25">
      <c r="B740" s="14"/>
    </row>
    <row r="741" spans="2:2" x14ac:dyDescent="0.25">
      <c r="B741" s="14"/>
    </row>
    <row r="742" spans="2:2" x14ac:dyDescent="0.25">
      <c r="B742" s="14"/>
    </row>
    <row r="743" spans="2:2" x14ac:dyDescent="0.25">
      <c r="B743" s="14"/>
    </row>
    <row r="744" spans="2:2" x14ac:dyDescent="0.25">
      <c r="B744" s="14"/>
    </row>
    <row r="745" spans="2:2" x14ac:dyDescent="0.25">
      <c r="B745" s="14"/>
    </row>
    <row r="746" spans="2:2" x14ac:dyDescent="0.25">
      <c r="B746" s="14"/>
    </row>
    <row r="747" spans="2:2" x14ac:dyDescent="0.25">
      <c r="B747" s="14"/>
    </row>
    <row r="748" spans="2:2" x14ac:dyDescent="0.25">
      <c r="B748" s="14"/>
    </row>
    <row r="749" spans="2:2" x14ac:dyDescent="0.25">
      <c r="B749" s="14"/>
    </row>
    <row r="750" spans="2:2" x14ac:dyDescent="0.25">
      <c r="B750" s="14"/>
    </row>
    <row r="751" spans="2:2" x14ac:dyDescent="0.25">
      <c r="B751" s="14"/>
    </row>
    <row r="752" spans="2:2" x14ac:dyDescent="0.25">
      <c r="B752" s="14"/>
    </row>
    <row r="753" spans="2:2" x14ac:dyDescent="0.25">
      <c r="B753" s="14"/>
    </row>
    <row r="754" spans="2:2" x14ac:dyDescent="0.25">
      <c r="B754" s="14"/>
    </row>
    <row r="755" spans="2:2" x14ac:dyDescent="0.25">
      <c r="B755" s="14"/>
    </row>
    <row r="756" spans="2:2" x14ac:dyDescent="0.25">
      <c r="B756" s="14"/>
    </row>
    <row r="757" spans="2:2" x14ac:dyDescent="0.25">
      <c r="B757" s="14"/>
    </row>
    <row r="758" spans="2:2" x14ac:dyDescent="0.25">
      <c r="B758" s="14"/>
    </row>
    <row r="759" spans="2:2" x14ac:dyDescent="0.25">
      <c r="B759" s="14"/>
    </row>
    <row r="760" spans="2:2" x14ac:dyDescent="0.25">
      <c r="B760" s="14"/>
    </row>
    <row r="761" spans="2:2" x14ac:dyDescent="0.25">
      <c r="B761" s="14"/>
    </row>
    <row r="762" spans="2:2" x14ac:dyDescent="0.25">
      <c r="B762" s="14"/>
    </row>
    <row r="763" spans="2:2" x14ac:dyDescent="0.25">
      <c r="B763" s="14"/>
    </row>
    <row r="764" spans="2:2" x14ac:dyDescent="0.25">
      <c r="B764" s="14"/>
    </row>
    <row r="765" spans="2:2" x14ac:dyDescent="0.25">
      <c r="B765" s="14"/>
    </row>
    <row r="766" spans="2:2" x14ac:dyDescent="0.25">
      <c r="B766" s="14"/>
    </row>
    <row r="767" spans="2:2" x14ac:dyDescent="0.25">
      <c r="B767" s="14"/>
    </row>
    <row r="768" spans="2:2" x14ac:dyDescent="0.25">
      <c r="B768" s="14"/>
    </row>
    <row r="769" spans="2:2" x14ac:dyDescent="0.25">
      <c r="B769" s="14"/>
    </row>
    <row r="770" spans="2:2" x14ac:dyDescent="0.25">
      <c r="B770" s="14"/>
    </row>
    <row r="771" spans="2:2" x14ac:dyDescent="0.25">
      <c r="B771" s="14"/>
    </row>
    <row r="772" spans="2:2" x14ac:dyDescent="0.25">
      <c r="B772" s="14"/>
    </row>
    <row r="773" spans="2:2" x14ac:dyDescent="0.25">
      <c r="B773" s="14"/>
    </row>
    <row r="774" spans="2:2" x14ac:dyDescent="0.25">
      <c r="B774" s="14"/>
    </row>
    <row r="775" spans="2:2" x14ac:dyDescent="0.25">
      <c r="B775" s="14"/>
    </row>
    <row r="776" spans="2:2" x14ac:dyDescent="0.25">
      <c r="B776" s="14"/>
    </row>
    <row r="777" spans="2:2" x14ac:dyDescent="0.25">
      <c r="B777" s="14"/>
    </row>
    <row r="778" spans="2:2" x14ac:dyDescent="0.25">
      <c r="B778" s="14"/>
    </row>
    <row r="779" spans="2:2" x14ac:dyDescent="0.25">
      <c r="B779" s="14"/>
    </row>
    <row r="780" spans="2:2" x14ac:dyDescent="0.25">
      <c r="B780" s="14"/>
    </row>
    <row r="781" spans="2:2" x14ac:dyDescent="0.25">
      <c r="B781" s="14"/>
    </row>
    <row r="782" spans="2:2" x14ac:dyDescent="0.25">
      <c r="B782" s="14"/>
    </row>
    <row r="783" spans="2:2" x14ac:dyDescent="0.25">
      <c r="B783" s="14"/>
    </row>
    <row r="784" spans="2:2" x14ac:dyDescent="0.25">
      <c r="B784" s="14"/>
    </row>
    <row r="785" spans="2:2" x14ac:dyDescent="0.25">
      <c r="B785" s="14"/>
    </row>
    <row r="786" spans="2:2" x14ac:dyDescent="0.25">
      <c r="B786" s="14"/>
    </row>
    <row r="787" spans="2:2" x14ac:dyDescent="0.25">
      <c r="B787" s="14"/>
    </row>
    <row r="788" spans="2:2" x14ac:dyDescent="0.25">
      <c r="B788" s="14"/>
    </row>
    <row r="789" spans="2:2" x14ac:dyDescent="0.25">
      <c r="B789" s="14"/>
    </row>
    <row r="790" spans="2:2" x14ac:dyDescent="0.25">
      <c r="B790" s="14"/>
    </row>
    <row r="791" spans="2:2" x14ac:dyDescent="0.25">
      <c r="B791" s="14"/>
    </row>
    <row r="792" spans="2:2" x14ac:dyDescent="0.25">
      <c r="B792" s="14"/>
    </row>
    <row r="793" spans="2:2" x14ac:dyDescent="0.25">
      <c r="B793" s="14"/>
    </row>
    <row r="794" spans="2:2" x14ac:dyDescent="0.25">
      <c r="B794" s="14"/>
    </row>
    <row r="795" spans="2:2" x14ac:dyDescent="0.25">
      <c r="B795" s="14"/>
    </row>
    <row r="796" spans="2:2" x14ac:dyDescent="0.25">
      <c r="B796" s="14"/>
    </row>
    <row r="797" spans="2:2" x14ac:dyDescent="0.25">
      <c r="B797" s="14"/>
    </row>
    <row r="798" spans="2:2" x14ac:dyDescent="0.25">
      <c r="B798" s="14"/>
    </row>
    <row r="799" spans="2:2" x14ac:dyDescent="0.25">
      <c r="B799" s="14"/>
    </row>
    <row r="800" spans="2:2" x14ac:dyDescent="0.25">
      <c r="B800" s="14"/>
    </row>
    <row r="801" spans="2:2" x14ac:dyDescent="0.25">
      <c r="B801" s="14"/>
    </row>
    <row r="802" spans="2:2" x14ac:dyDescent="0.25">
      <c r="B802" s="14"/>
    </row>
    <row r="803" spans="2:2" x14ac:dyDescent="0.25">
      <c r="B803" s="14"/>
    </row>
    <row r="804" spans="2:2" x14ac:dyDescent="0.25">
      <c r="B804" s="14"/>
    </row>
    <row r="805" spans="2:2" x14ac:dyDescent="0.25">
      <c r="B805" s="14"/>
    </row>
    <row r="806" spans="2:2" x14ac:dyDescent="0.25">
      <c r="B806" s="14"/>
    </row>
    <row r="807" spans="2:2" x14ac:dyDescent="0.25">
      <c r="B807" s="14"/>
    </row>
    <row r="808" spans="2:2" x14ac:dyDescent="0.25">
      <c r="B808" s="14"/>
    </row>
    <row r="809" spans="2:2" x14ac:dyDescent="0.25">
      <c r="B809" s="14"/>
    </row>
    <row r="810" spans="2:2" x14ac:dyDescent="0.25">
      <c r="B810" s="14"/>
    </row>
    <row r="811" spans="2:2" x14ac:dyDescent="0.25">
      <c r="B811" s="14"/>
    </row>
    <row r="812" spans="2:2" x14ac:dyDescent="0.25">
      <c r="B812" s="14"/>
    </row>
    <row r="813" spans="2:2" x14ac:dyDescent="0.25">
      <c r="B813" s="14"/>
    </row>
    <row r="814" spans="2:2" x14ac:dyDescent="0.25">
      <c r="B814" s="14"/>
    </row>
    <row r="815" spans="2:2" x14ac:dyDescent="0.25">
      <c r="B815" s="14"/>
    </row>
    <row r="816" spans="2:2" x14ac:dyDescent="0.25">
      <c r="B816" s="14"/>
    </row>
    <row r="817" spans="2:2" x14ac:dyDescent="0.25">
      <c r="B817" s="14"/>
    </row>
    <row r="818" spans="2:2" x14ac:dyDescent="0.25">
      <c r="B818" s="14"/>
    </row>
    <row r="819" spans="2:2" x14ac:dyDescent="0.25">
      <c r="B819" s="14"/>
    </row>
    <row r="820" spans="2:2" x14ac:dyDescent="0.25">
      <c r="B820" s="14"/>
    </row>
    <row r="821" spans="2:2" x14ac:dyDescent="0.25">
      <c r="B821" s="14"/>
    </row>
    <row r="822" spans="2:2" x14ac:dyDescent="0.25">
      <c r="B822" s="14"/>
    </row>
    <row r="823" spans="2:2" x14ac:dyDescent="0.25">
      <c r="B823" s="14"/>
    </row>
    <row r="824" spans="2:2" x14ac:dyDescent="0.25">
      <c r="B824" s="14"/>
    </row>
    <row r="825" spans="2:2" x14ac:dyDescent="0.25">
      <c r="B825" s="14"/>
    </row>
    <row r="826" spans="2:2" x14ac:dyDescent="0.25">
      <c r="B826" s="14"/>
    </row>
    <row r="827" spans="2:2" x14ac:dyDescent="0.25">
      <c r="B827" s="14"/>
    </row>
    <row r="828" spans="2:2" x14ac:dyDescent="0.25">
      <c r="B828" s="14"/>
    </row>
    <row r="829" spans="2:2" x14ac:dyDescent="0.25">
      <c r="B829" s="14"/>
    </row>
    <row r="830" spans="2:2" x14ac:dyDescent="0.25">
      <c r="B830" s="14"/>
    </row>
    <row r="831" spans="2:2" x14ac:dyDescent="0.25">
      <c r="B831" s="14"/>
    </row>
    <row r="832" spans="2:2" x14ac:dyDescent="0.25">
      <c r="B832" s="14"/>
    </row>
    <row r="833" spans="2:2" x14ac:dyDescent="0.25">
      <c r="B833" s="14"/>
    </row>
    <row r="834" spans="2:2" x14ac:dyDescent="0.25">
      <c r="B834" s="14"/>
    </row>
    <row r="835" spans="2:2" x14ac:dyDescent="0.25">
      <c r="B835" s="14"/>
    </row>
    <row r="836" spans="2:2" x14ac:dyDescent="0.25">
      <c r="B836" s="14"/>
    </row>
    <row r="837" spans="2:2" x14ac:dyDescent="0.25">
      <c r="B837" s="14"/>
    </row>
    <row r="838" spans="2:2" x14ac:dyDescent="0.25">
      <c r="B838" s="14"/>
    </row>
    <row r="839" spans="2:2" x14ac:dyDescent="0.25">
      <c r="B839" s="14"/>
    </row>
    <row r="840" spans="2:2" x14ac:dyDescent="0.25">
      <c r="B840" s="14"/>
    </row>
    <row r="841" spans="2:2" x14ac:dyDescent="0.25">
      <c r="B841" s="14"/>
    </row>
    <row r="842" spans="2:2" x14ac:dyDescent="0.25">
      <c r="B842" s="14"/>
    </row>
    <row r="843" spans="2:2" x14ac:dyDescent="0.25">
      <c r="B843" s="14"/>
    </row>
    <row r="844" spans="2:2" x14ac:dyDescent="0.25">
      <c r="B844" s="14"/>
    </row>
    <row r="845" spans="2:2" x14ac:dyDescent="0.25">
      <c r="B845" s="14"/>
    </row>
    <row r="846" spans="2:2" x14ac:dyDescent="0.25">
      <c r="B846" s="14"/>
    </row>
    <row r="847" spans="2:2" x14ac:dyDescent="0.25">
      <c r="B847" s="14"/>
    </row>
    <row r="848" spans="2:2" x14ac:dyDescent="0.25">
      <c r="B848" s="14"/>
    </row>
    <row r="849" spans="2:2" x14ac:dyDescent="0.25">
      <c r="B849" s="14"/>
    </row>
    <row r="850" spans="2:2" x14ac:dyDescent="0.25">
      <c r="B850" s="14"/>
    </row>
    <row r="851" spans="2:2" x14ac:dyDescent="0.25">
      <c r="B851" s="14"/>
    </row>
    <row r="852" spans="2:2" x14ac:dyDescent="0.25">
      <c r="B852" s="14"/>
    </row>
    <row r="853" spans="2:2" x14ac:dyDescent="0.25">
      <c r="B853" s="14"/>
    </row>
    <row r="854" spans="2:2" x14ac:dyDescent="0.25">
      <c r="B854" s="14"/>
    </row>
    <row r="855" spans="2:2" x14ac:dyDescent="0.25">
      <c r="B855" s="14"/>
    </row>
    <row r="856" spans="2:2" x14ac:dyDescent="0.25">
      <c r="B856" s="14"/>
    </row>
    <row r="857" spans="2:2" x14ac:dyDescent="0.25">
      <c r="B857" s="14"/>
    </row>
    <row r="858" spans="2:2" x14ac:dyDescent="0.25">
      <c r="B858" s="14"/>
    </row>
    <row r="859" spans="2:2" x14ac:dyDescent="0.25">
      <c r="B859" s="14"/>
    </row>
    <row r="860" spans="2:2" x14ac:dyDescent="0.25">
      <c r="B860" s="14"/>
    </row>
    <row r="861" spans="2:2" x14ac:dyDescent="0.25">
      <c r="B861" s="14"/>
    </row>
    <row r="862" spans="2:2" x14ac:dyDescent="0.25">
      <c r="B862" s="14"/>
    </row>
    <row r="863" spans="2:2" x14ac:dyDescent="0.25">
      <c r="B863" s="14"/>
    </row>
    <row r="864" spans="2:2" x14ac:dyDescent="0.25">
      <c r="B864" s="14"/>
    </row>
    <row r="865" spans="2:2" x14ac:dyDescent="0.25">
      <c r="B865" s="14"/>
    </row>
    <row r="866" spans="2:2" x14ac:dyDescent="0.25">
      <c r="B866" s="14"/>
    </row>
    <row r="867" spans="2:2" x14ac:dyDescent="0.25">
      <c r="B867" s="14"/>
    </row>
    <row r="868" spans="2:2" x14ac:dyDescent="0.25">
      <c r="B868" s="14"/>
    </row>
    <row r="869" spans="2:2" x14ac:dyDescent="0.25">
      <c r="B869" s="14"/>
    </row>
    <row r="870" spans="2:2" x14ac:dyDescent="0.25">
      <c r="B870" s="14"/>
    </row>
    <row r="871" spans="2:2" x14ac:dyDescent="0.25">
      <c r="B871" s="14"/>
    </row>
    <row r="872" spans="2:2" x14ac:dyDescent="0.25">
      <c r="B872" s="14"/>
    </row>
    <row r="873" spans="2:2" x14ac:dyDescent="0.25">
      <c r="B873" s="14"/>
    </row>
    <row r="874" spans="2:2" x14ac:dyDescent="0.25">
      <c r="B874" s="14"/>
    </row>
    <row r="875" spans="2:2" x14ac:dyDescent="0.25">
      <c r="B875" s="14"/>
    </row>
    <row r="876" spans="2:2" x14ac:dyDescent="0.25">
      <c r="B876" s="14"/>
    </row>
    <row r="877" spans="2:2" x14ac:dyDescent="0.25">
      <c r="B877" s="14"/>
    </row>
    <row r="878" spans="2:2" x14ac:dyDescent="0.25">
      <c r="B878" s="14"/>
    </row>
    <row r="879" spans="2:2" x14ac:dyDescent="0.25">
      <c r="B879" s="14"/>
    </row>
    <row r="880" spans="2:2" x14ac:dyDescent="0.25">
      <c r="B880" s="14"/>
    </row>
    <row r="881" spans="2:2" x14ac:dyDescent="0.25">
      <c r="B881" s="14"/>
    </row>
    <row r="882" spans="2:2" x14ac:dyDescent="0.25">
      <c r="B882" s="14"/>
    </row>
    <row r="883" spans="2:2" x14ac:dyDescent="0.25">
      <c r="B883" s="14"/>
    </row>
    <row r="884" spans="2:2" x14ac:dyDescent="0.25">
      <c r="B884" s="14"/>
    </row>
    <row r="885" spans="2:2" x14ac:dyDescent="0.25">
      <c r="B885" s="14"/>
    </row>
    <row r="886" spans="2:2" x14ac:dyDescent="0.25">
      <c r="B886" s="14"/>
    </row>
    <row r="887" spans="2:2" x14ac:dyDescent="0.25">
      <c r="B887" s="14"/>
    </row>
    <row r="888" spans="2:2" x14ac:dyDescent="0.25">
      <c r="B888" s="14"/>
    </row>
    <row r="889" spans="2:2" x14ac:dyDescent="0.25">
      <c r="B889" s="14"/>
    </row>
    <row r="890" spans="2:2" x14ac:dyDescent="0.25">
      <c r="B890" s="14"/>
    </row>
    <row r="891" spans="2:2" x14ac:dyDescent="0.25">
      <c r="B891" s="14"/>
    </row>
    <row r="892" spans="2:2" x14ac:dyDescent="0.25">
      <c r="B892" s="14"/>
    </row>
    <row r="893" spans="2:2" x14ac:dyDescent="0.25">
      <c r="B893" s="14"/>
    </row>
    <row r="894" spans="2:2" x14ac:dyDescent="0.25">
      <c r="B894" s="14"/>
    </row>
    <row r="895" spans="2:2" x14ac:dyDescent="0.25">
      <c r="B895" s="14"/>
    </row>
    <row r="896" spans="2:2" x14ac:dyDescent="0.25">
      <c r="B896" s="14"/>
    </row>
    <row r="897" spans="2:2" x14ac:dyDescent="0.25">
      <c r="B897" s="14"/>
    </row>
    <row r="898" spans="2:2" x14ac:dyDescent="0.25">
      <c r="B898" s="14"/>
    </row>
    <row r="899" spans="2:2" x14ac:dyDescent="0.25">
      <c r="B899" s="14"/>
    </row>
    <row r="900" spans="2:2" x14ac:dyDescent="0.25">
      <c r="B900" s="14"/>
    </row>
    <row r="901" spans="2:2" x14ac:dyDescent="0.25">
      <c r="B901" s="14"/>
    </row>
    <row r="902" spans="2:2" x14ac:dyDescent="0.25">
      <c r="B902" s="14"/>
    </row>
    <row r="903" spans="2:2" x14ac:dyDescent="0.25">
      <c r="B903" s="14"/>
    </row>
    <row r="904" spans="2:2" x14ac:dyDescent="0.25">
      <c r="B904" s="14"/>
    </row>
    <row r="905" spans="2:2" x14ac:dyDescent="0.25">
      <c r="B905" s="14"/>
    </row>
    <row r="906" spans="2:2" x14ac:dyDescent="0.25">
      <c r="B906" s="14"/>
    </row>
    <row r="907" spans="2:2" x14ac:dyDescent="0.25">
      <c r="B907" s="14"/>
    </row>
    <row r="908" spans="2:2" x14ac:dyDescent="0.25">
      <c r="B908" s="14"/>
    </row>
    <row r="909" spans="2:2" x14ac:dyDescent="0.25">
      <c r="B909" s="14"/>
    </row>
    <row r="910" spans="2:2" x14ac:dyDescent="0.25">
      <c r="B910" s="14"/>
    </row>
    <row r="911" spans="2:2" x14ac:dyDescent="0.25">
      <c r="B911" s="14"/>
    </row>
    <row r="912" spans="2:2" x14ac:dyDescent="0.25">
      <c r="B912" s="14"/>
    </row>
    <row r="913" spans="2:2" x14ac:dyDescent="0.25">
      <c r="B913" s="14"/>
    </row>
    <row r="914" spans="2:2" x14ac:dyDescent="0.25">
      <c r="B914" s="14"/>
    </row>
    <row r="915" spans="2:2" x14ac:dyDescent="0.25">
      <c r="B915" s="14"/>
    </row>
    <row r="916" spans="2:2" x14ac:dyDescent="0.25">
      <c r="B916" s="14"/>
    </row>
    <row r="917" spans="2:2" x14ac:dyDescent="0.25">
      <c r="B917" s="14"/>
    </row>
    <row r="918" spans="2:2" x14ac:dyDescent="0.25">
      <c r="B918" s="14"/>
    </row>
    <row r="919" spans="2:2" x14ac:dyDescent="0.25">
      <c r="B919" s="14"/>
    </row>
    <row r="920" spans="2:2" x14ac:dyDescent="0.25">
      <c r="B920" s="14"/>
    </row>
    <row r="921" spans="2:2" x14ac:dyDescent="0.25">
      <c r="B921" s="14"/>
    </row>
    <row r="922" spans="2:2" x14ac:dyDescent="0.25">
      <c r="B922" s="14"/>
    </row>
    <row r="923" spans="2:2" x14ac:dyDescent="0.25">
      <c r="B923" s="14"/>
    </row>
    <row r="924" spans="2:2" x14ac:dyDescent="0.25">
      <c r="B924" s="14"/>
    </row>
    <row r="925" spans="2:2" x14ac:dyDescent="0.25">
      <c r="B925" s="14"/>
    </row>
    <row r="926" spans="2:2" x14ac:dyDescent="0.25">
      <c r="B926" s="14"/>
    </row>
    <row r="927" spans="2:2" x14ac:dyDescent="0.25">
      <c r="B927" s="14"/>
    </row>
    <row r="928" spans="2:2" x14ac:dyDescent="0.25">
      <c r="B928" s="14"/>
    </row>
    <row r="929" spans="2:2" x14ac:dyDescent="0.25">
      <c r="B929" s="14"/>
    </row>
    <row r="930" spans="2:2" x14ac:dyDescent="0.25">
      <c r="B930" s="14"/>
    </row>
    <row r="931" spans="2:2" x14ac:dyDescent="0.25">
      <c r="B931" s="14"/>
    </row>
    <row r="932" spans="2:2" x14ac:dyDescent="0.25">
      <c r="B932" s="14"/>
    </row>
    <row r="933" spans="2:2" x14ac:dyDescent="0.25">
      <c r="B933" s="14"/>
    </row>
    <row r="934" spans="2:2" x14ac:dyDescent="0.25">
      <c r="B934" s="14"/>
    </row>
    <row r="935" spans="2:2" x14ac:dyDescent="0.25">
      <c r="B935" s="14"/>
    </row>
    <row r="936" spans="2:2" x14ac:dyDescent="0.25">
      <c r="B936" s="14"/>
    </row>
    <row r="937" spans="2:2" x14ac:dyDescent="0.25">
      <c r="B937" s="14"/>
    </row>
    <row r="938" spans="2:2" x14ac:dyDescent="0.25">
      <c r="B938" s="14"/>
    </row>
    <row r="939" spans="2:2" x14ac:dyDescent="0.25">
      <c r="B939" s="14"/>
    </row>
    <row r="940" spans="2:2" x14ac:dyDescent="0.25">
      <c r="B940" s="14"/>
    </row>
    <row r="941" spans="2:2" x14ac:dyDescent="0.25">
      <c r="B941" s="14"/>
    </row>
    <row r="942" spans="2:2" x14ac:dyDescent="0.25">
      <c r="B942" s="14"/>
    </row>
    <row r="943" spans="2:2" x14ac:dyDescent="0.25">
      <c r="B943" s="14"/>
    </row>
    <row r="944" spans="2:2" x14ac:dyDescent="0.25">
      <c r="B944" s="14"/>
    </row>
    <row r="945" spans="2:2" x14ac:dyDescent="0.25">
      <c r="B945" s="14"/>
    </row>
    <row r="946" spans="2:2" x14ac:dyDescent="0.25">
      <c r="B946" s="14"/>
    </row>
    <row r="947" spans="2:2" x14ac:dyDescent="0.25">
      <c r="B947" s="14"/>
    </row>
    <row r="948" spans="2:2" x14ac:dyDescent="0.25">
      <c r="B948" s="14"/>
    </row>
    <row r="949" spans="2:2" x14ac:dyDescent="0.25">
      <c r="B949" s="14"/>
    </row>
    <row r="950" spans="2:2" x14ac:dyDescent="0.25">
      <c r="B950" s="14"/>
    </row>
    <row r="951" spans="2:2" x14ac:dyDescent="0.25">
      <c r="B951" s="14"/>
    </row>
    <row r="952" spans="2:2" x14ac:dyDescent="0.25">
      <c r="B952" s="14"/>
    </row>
    <row r="953" spans="2:2" x14ac:dyDescent="0.25">
      <c r="B953" s="14"/>
    </row>
    <row r="954" spans="2:2" x14ac:dyDescent="0.25">
      <c r="B954" s="14"/>
    </row>
    <row r="955" spans="2:2" x14ac:dyDescent="0.25">
      <c r="B955" s="14"/>
    </row>
    <row r="956" spans="2:2" x14ac:dyDescent="0.25">
      <c r="B956" s="14"/>
    </row>
    <row r="957" spans="2:2" x14ac:dyDescent="0.25">
      <c r="B957" s="14"/>
    </row>
    <row r="958" spans="2:2" x14ac:dyDescent="0.25">
      <c r="B958" s="14"/>
    </row>
    <row r="959" spans="2:2" x14ac:dyDescent="0.25">
      <c r="B959" s="14"/>
    </row>
    <row r="960" spans="2:2" x14ac:dyDescent="0.25">
      <c r="B960" s="14"/>
    </row>
    <row r="961" spans="2:2" x14ac:dyDescent="0.25">
      <c r="B961" s="14"/>
    </row>
    <row r="962" spans="2:2" x14ac:dyDescent="0.25">
      <c r="B962" s="14"/>
    </row>
    <row r="963" spans="2:2" x14ac:dyDescent="0.25">
      <c r="B963" s="14"/>
    </row>
    <row r="964" spans="2:2" x14ac:dyDescent="0.25">
      <c r="B964" s="14"/>
    </row>
    <row r="965" spans="2:2" x14ac:dyDescent="0.25">
      <c r="B965" s="14"/>
    </row>
    <row r="966" spans="2:2" x14ac:dyDescent="0.25">
      <c r="B966" s="14"/>
    </row>
    <row r="967" spans="2:2" x14ac:dyDescent="0.25">
      <c r="B967" s="14"/>
    </row>
    <row r="968" spans="2:2" x14ac:dyDescent="0.25">
      <c r="B968" s="14"/>
    </row>
    <row r="969" spans="2:2" x14ac:dyDescent="0.25">
      <c r="B969" s="14"/>
    </row>
    <row r="970" spans="2:2" x14ac:dyDescent="0.25">
      <c r="B970" s="14"/>
    </row>
    <row r="971" spans="2:2" x14ac:dyDescent="0.25">
      <c r="B971" s="14"/>
    </row>
    <row r="972" spans="2:2" x14ac:dyDescent="0.25">
      <c r="B972" s="14"/>
    </row>
    <row r="973" spans="2:2" x14ac:dyDescent="0.25">
      <c r="B973" s="14"/>
    </row>
    <row r="974" spans="2:2" x14ac:dyDescent="0.25">
      <c r="B974" s="14"/>
    </row>
    <row r="975" spans="2:2" x14ac:dyDescent="0.25">
      <c r="B975" s="14"/>
    </row>
    <row r="976" spans="2:2" x14ac:dyDescent="0.25">
      <c r="B976" s="14"/>
    </row>
    <row r="977" spans="2:2" x14ac:dyDescent="0.25">
      <c r="B977" s="14"/>
    </row>
    <row r="978" spans="2:2" x14ac:dyDescent="0.25">
      <c r="B978" s="14"/>
    </row>
    <row r="979" spans="2:2" x14ac:dyDescent="0.25">
      <c r="B979" s="14"/>
    </row>
    <row r="980" spans="2:2" x14ac:dyDescent="0.25">
      <c r="B980" s="14"/>
    </row>
    <row r="981" spans="2:2" x14ac:dyDescent="0.25">
      <c r="B981" s="14"/>
    </row>
    <row r="982" spans="2:2" x14ac:dyDescent="0.25">
      <c r="B982" s="14"/>
    </row>
    <row r="983" spans="2:2" x14ac:dyDescent="0.25">
      <c r="B983" s="14"/>
    </row>
    <row r="984" spans="2:2" x14ac:dyDescent="0.25">
      <c r="B984" s="14"/>
    </row>
    <row r="985" spans="2:2" x14ac:dyDescent="0.25">
      <c r="B985" s="14"/>
    </row>
    <row r="986" spans="2:2" x14ac:dyDescent="0.25">
      <c r="B986" s="14"/>
    </row>
    <row r="987" spans="2:2" x14ac:dyDescent="0.25">
      <c r="B987" s="14"/>
    </row>
    <row r="988" spans="2:2" x14ac:dyDescent="0.25">
      <c r="B988" s="14"/>
    </row>
    <row r="989" spans="2:2" x14ac:dyDescent="0.25">
      <c r="B989" s="14"/>
    </row>
    <row r="990" spans="2:2" x14ac:dyDescent="0.25">
      <c r="B990" s="14"/>
    </row>
    <row r="991" spans="2:2" x14ac:dyDescent="0.25">
      <c r="B991" s="14"/>
    </row>
    <row r="992" spans="2:2" x14ac:dyDescent="0.25">
      <c r="B992" s="14"/>
    </row>
    <row r="993" spans="2:2" x14ac:dyDescent="0.25">
      <c r="B993" s="14"/>
    </row>
    <row r="994" spans="2:2" x14ac:dyDescent="0.25">
      <c r="B994" s="14"/>
    </row>
    <row r="995" spans="2:2" x14ac:dyDescent="0.25">
      <c r="B995" s="14"/>
    </row>
    <row r="996" spans="2:2" x14ac:dyDescent="0.25">
      <c r="B996" s="14"/>
    </row>
    <row r="997" spans="2:2" x14ac:dyDescent="0.25">
      <c r="B997" s="14"/>
    </row>
    <row r="998" spans="2:2" x14ac:dyDescent="0.25">
      <c r="B998" s="14"/>
    </row>
    <row r="999" spans="2:2" x14ac:dyDescent="0.25">
      <c r="B999" s="14"/>
    </row>
    <row r="1000" spans="2:2" x14ac:dyDescent="0.25">
      <c r="B1000" s="14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ltima_x0020_Modifica xmlns="ea2582bd-132f-4849-b870-3df0525af431" xsi:nil="true"/>
    <Data_x0020_Documento xmlns="ea2582bd-132f-4849-b870-3df0525af43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25960759B4A64093EDA861958F045B" ma:contentTypeVersion="12" ma:contentTypeDescription="Creare un nuovo documento." ma:contentTypeScope="" ma:versionID="eac6f1a53034858f09dc64d8d3c5dcb4">
  <xsd:schema xmlns:xsd="http://www.w3.org/2001/XMLSchema" xmlns:xs="http://www.w3.org/2001/XMLSchema" xmlns:p="http://schemas.microsoft.com/office/2006/metadata/properties" xmlns:ns2="ea2582bd-132f-4849-b870-3df0525af431" xmlns:ns3="ad428e81-278d-4360-9acb-9b7587aefa46" targetNamespace="http://schemas.microsoft.com/office/2006/metadata/properties" ma:root="true" ma:fieldsID="6a422ea657b2bf432c2f5dcf06f5354e" ns2:_="" ns3:_="">
    <xsd:import namespace="ea2582bd-132f-4849-b870-3df0525af431"/>
    <xsd:import namespace="ad428e81-278d-4360-9acb-9b7587aefa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Data_x0020_Documento" minOccurs="0"/>
                <xsd:element ref="ns2:Ultima_x0020_Modific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582bd-132f-4849-b870-3df0525af4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Data_x0020_Documento" ma:index="13" nillable="true" ma:displayName="Data Documento" ma:format="DateOnly" ma:internalName="Data_x0020_Documento">
      <xsd:simpleType>
        <xsd:restriction base="dms:DateTime"/>
      </xsd:simpleType>
    </xsd:element>
    <xsd:element name="Ultima_x0020_Modifica" ma:index="14" nillable="true" ma:displayName="Ultima Modifica" ma:format="DateOnly" ma:internalName="Ultima_x0020_Modifica">
      <xsd:simpleType>
        <xsd:restriction base="dms:DateTime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28e81-278d-4360-9acb-9b7587aefa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B11528-938A-4278-910E-22F7D312966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ea2582bd-132f-4849-b870-3df0525af431"/>
    <ds:schemaRef ds:uri="http://schemas.microsoft.com/office/infopath/2007/PartnerControls"/>
    <ds:schemaRef ds:uri="ad428e81-278d-4360-9acb-9b7587aefa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2F527C-31A5-44A9-A0DE-99E73BC63C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F914A1-0376-4549-9C8A-F86274C7E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2582bd-132f-4849-b870-3df0525af431"/>
    <ds:schemaRef ds:uri="ad428e81-278d-4360-9acb-9b7587aefa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riepilogo</vt:lpstr>
      <vt:lpstr>patr.immob.</vt:lpstr>
      <vt:lpstr>istruzioni patrimonio immobilia</vt:lpstr>
      <vt:lpstr>Foglio1</vt:lpstr>
      <vt:lpstr>CategoriaFabbricati</vt:lpstr>
      <vt:lpstr>percentualirivalut</vt:lpstr>
      <vt:lpstr>Tipologiacasa</vt:lpstr>
      <vt:lpstr>tipologiacasa1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Isabella Rovina</dc:creator>
  <cp:keywords/>
  <dc:description/>
  <cp:lastModifiedBy>Isabella Rovina</cp:lastModifiedBy>
  <dcterms:created xsi:type="dcterms:W3CDTF">2018-04-24T09:22:42Z</dcterms:created>
  <dcterms:modified xsi:type="dcterms:W3CDTF">2018-09-14T16:07:46Z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0x0101004B25960759B4A64093EDA861958F045B</vt:lpwstr>
  </property>
</Properties>
</file>